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Maenner" sheetId="1" r:id="rId1"/>
    <sheet name="Frauen" sheetId="2" r:id="rId2"/>
    <sheet name="Männer&amp;Frauen gesamt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brose</author>
  </authors>
  <commentList>
    <comment ref="B21" authorId="0">
      <text>
        <r>
          <rPr>
            <b/>
            <sz val="9"/>
            <rFont val="Segoe UI"/>
            <family val="2"/>
          </rPr>
          <t>inklusive 7km Extraschleife</t>
        </r>
      </text>
    </comment>
    <comment ref="B22" authorId="0">
      <text>
        <r>
          <rPr>
            <b/>
            <sz val="9"/>
            <rFont val="Segoe UI"/>
            <family val="2"/>
          </rPr>
          <t>auf Extraläufer gewartet</t>
        </r>
      </text>
    </comment>
    <comment ref="A31" authorId="0">
      <text>
        <r>
          <rPr>
            <b/>
            <sz val="9"/>
            <rFont val="Segoe UI"/>
            <family val="2"/>
          </rPr>
          <t>Meldung am 17.5.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brose</author>
  </authors>
  <commentList>
    <comment ref="B9" authorId="0">
      <text>
        <r>
          <rPr>
            <b/>
            <sz val="9"/>
            <rFont val="Segoe UI"/>
            <family val="2"/>
          </rPr>
          <t>inklusive 7km Extraschleife</t>
        </r>
      </text>
    </comment>
  </commentList>
</comments>
</file>

<file path=xl/sharedStrings.xml><?xml version="1.0" encoding="utf-8"?>
<sst xmlns="http://schemas.openxmlformats.org/spreadsheetml/2006/main" count="226" uniqueCount="87">
  <si>
    <t>Gelaufene Zeit</t>
  </si>
  <si>
    <t>Punkte</t>
  </si>
  <si>
    <t>GESAMTPUNKTEANZAHL</t>
  </si>
  <si>
    <t>Teilnehmer</t>
  </si>
  <si>
    <t>Anzahl der Läufe</t>
  </si>
  <si>
    <t>Gesamt Punkte</t>
  </si>
  <si>
    <t>BEWERB</t>
  </si>
  <si>
    <t>LÄNGE</t>
  </si>
  <si>
    <t xml:space="preserve">PUNKTE </t>
  </si>
  <si>
    <t>Schwierigkeits</t>
  </si>
  <si>
    <t>Kilometer</t>
  </si>
  <si>
    <t>BJAK´S Silvester Marathontrail</t>
  </si>
  <si>
    <t>Innsbruck Alpine Trailrun Festival K42</t>
  </si>
  <si>
    <t>Bizau Marathontrail</t>
  </si>
  <si>
    <t>Schwarzacher Marathontrail</t>
  </si>
  <si>
    <t>Hochkoenigman Marathontrail</t>
  </si>
  <si>
    <t>ESPA Oetscher Marathontrail</t>
  </si>
  <si>
    <t>Montafon Total Marathontrail</t>
  </si>
  <si>
    <t>KOASA Marsch Marathontrail</t>
  </si>
  <si>
    <t>Veitscher Grenzstaffellauf</t>
  </si>
  <si>
    <t>Traunseemarathon</t>
  </si>
  <si>
    <t>Montafon Arlberg Marathontrail</t>
  </si>
  <si>
    <t>Glockner Trail</t>
  </si>
  <si>
    <t>Pitz Alpine Glacier Marathontrail Riffelsee</t>
  </si>
  <si>
    <t>Pyhrn Priel Trophy Marathon Trail</t>
  </si>
  <si>
    <t>Saalbacher Marathotrail</t>
  </si>
  <si>
    <t>Stanzer Trailrun Marathontrail</t>
  </si>
  <si>
    <t>Schneebergtrail</t>
  </si>
  <si>
    <t>Tour de Tirol Marathontrail</t>
  </si>
  <si>
    <t>Wolfgang Gams</t>
  </si>
  <si>
    <t>Christian Höflinger</t>
  </si>
  <si>
    <t>Anita Weissinger-Lusenberger</t>
  </si>
  <si>
    <t>Hannes Trink</t>
  </si>
  <si>
    <t>Alfred Schellenbacher</t>
  </si>
  <si>
    <t>Josef Schick</t>
  </si>
  <si>
    <t>Rick Grunwald</t>
  </si>
  <si>
    <t>Johanna Simmer</t>
  </si>
  <si>
    <t>Christoph Untner</t>
  </si>
  <si>
    <t>Norbert Plasser</t>
  </si>
  <si>
    <t>Alfred Frauenberger</t>
  </si>
  <si>
    <t>Bettina Freynhofer</t>
  </si>
  <si>
    <t>Robert Weibold</t>
  </si>
  <si>
    <t>Richard Dietze</t>
  </si>
  <si>
    <t>Mario Kunze</t>
  </si>
  <si>
    <t>Jo Luft</t>
  </si>
  <si>
    <t>Mario Spielauer</t>
  </si>
  <si>
    <t>Jemi Rainer</t>
  </si>
  <si>
    <t>Germann Vollmann</t>
  </si>
  <si>
    <t>Alexander Hochwimmer</t>
  </si>
  <si>
    <t>Martina Schwarz</t>
  </si>
  <si>
    <t>Gerald Kny</t>
  </si>
  <si>
    <t>Wolfgang Retschitzegger</t>
  </si>
  <si>
    <t>Heinz Entner</t>
  </si>
  <si>
    <t>Martin Eifried</t>
  </si>
  <si>
    <t>Reinhart Steindl</t>
  </si>
  <si>
    <t>Laufpunkte</t>
  </si>
  <si>
    <t>Gesamt-km</t>
  </si>
  <si>
    <t>km</t>
  </si>
  <si>
    <t>Christian Freund</t>
  </si>
  <si>
    <t>Werner Nelboeck</t>
  </si>
  <si>
    <t>Stefan Illmaier</t>
  </si>
  <si>
    <t>Michael Eberl</t>
  </si>
  <si>
    <t>Sebastian Falkensteiner</t>
  </si>
  <si>
    <t>Dominik Glaser</t>
  </si>
  <si>
    <t>Johannes Froschauer</t>
  </si>
  <si>
    <t>Werner Kronfuss</t>
  </si>
  <si>
    <t>Tina Hitzenberger</t>
  </si>
  <si>
    <t>Andreas Aistleitner</t>
  </si>
  <si>
    <t>Thomas Hösel</t>
  </si>
  <si>
    <t>Janecek Oldrich</t>
  </si>
  <si>
    <t>Nina Panzenböck</t>
  </si>
  <si>
    <t>Robert Hürner</t>
  </si>
  <si>
    <t>Roman Tanninger</t>
  </si>
  <si>
    <t>Franz Gschiegl</t>
  </si>
  <si>
    <t>Marcus Burger</t>
  </si>
  <si>
    <t>Michael Geisler</t>
  </si>
  <si>
    <t>Inez Haselsberger</t>
  </si>
  <si>
    <t>Sarah Landerl</t>
  </si>
  <si>
    <t>Moritz Mayer</t>
  </si>
  <si>
    <t>Hans Stockinger</t>
  </si>
  <si>
    <t>Paul Prechtl</t>
  </si>
  <si>
    <t>Ötztaler Gletscher Run</t>
  </si>
  <si>
    <t>Uwe Thamm</t>
  </si>
  <si>
    <t>Claudia Rosegger</t>
  </si>
  <si>
    <t>Platz 1</t>
  </si>
  <si>
    <t>Platz 2</t>
  </si>
  <si>
    <t>Platz 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</si>
</sst>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:mm:ss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14"/>
      <color indexed="9"/>
      <name val="Calibri"/>
      <family val="2"/>
    </font>
    <font>
      <b/>
      <sz val="9"/>
      <color indexed="9"/>
      <name val="Calibri"/>
      <family val="2"/>
    </font>
    <font>
      <b/>
      <sz val="6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b/>
      <sz val="12"/>
      <color theme="0"/>
      <name val="Calibri"/>
      <family val="2"/>
    </font>
    <font>
      <b/>
      <sz val="10"/>
      <color theme="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6"/>
      <color theme="0"/>
      <name val="Calibri"/>
      <family val="2"/>
    </font>
    <font>
      <b/>
      <sz val="7"/>
      <color theme="0"/>
      <name val="Calibri"/>
      <family val="2"/>
    </font>
    <font>
      <b/>
      <sz val="5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20" fontId="55" fillId="34" borderId="10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6" fillId="34" borderId="11" xfId="0" applyFont="1" applyFill="1" applyBorder="1" applyAlignment="1">
      <alignment horizontal="center" vertical="top" wrapText="1"/>
    </xf>
    <xf numFmtId="0" fontId="57" fillId="36" borderId="12" xfId="0" applyFont="1" applyFill="1" applyBorder="1" applyAlignment="1">
      <alignment horizontal="center"/>
    </xf>
    <xf numFmtId="21" fontId="55" fillId="34" borderId="10" xfId="0" applyNumberFormat="1" applyFont="1" applyFill="1" applyBorder="1" applyAlignment="1">
      <alignment horizontal="center" vertical="top" wrapText="1"/>
    </xf>
    <xf numFmtId="21" fontId="58" fillId="34" borderId="10" xfId="0" applyNumberFormat="1" applyFont="1" applyFill="1" applyBorder="1" applyAlignment="1">
      <alignment horizontal="center" vertical="top" wrapText="1"/>
    </xf>
    <xf numFmtId="21" fontId="58" fillId="34" borderId="11" xfId="0" applyNumberFormat="1" applyFont="1" applyFill="1" applyBorder="1" applyAlignment="1">
      <alignment horizontal="center" vertical="top" wrapText="1"/>
    </xf>
    <xf numFmtId="20" fontId="58" fillId="34" borderId="10" xfId="0" applyNumberFormat="1" applyFont="1" applyFill="1" applyBorder="1" applyAlignment="1">
      <alignment horizontal="center" vertical="top" wrapText="1"/>
    </xf>
    <xf numFmtId="0" fontId="52" fillId="36" borderId="13" xfId="0" applyFont="1" applyFill="1" applyBorder="1" applyAlignment="1">
      <alignment horizontal="center"/>
    </xf>
    <xf numFmtId="0" fontId="52" fillId="36" borderId="14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 vertical="top" wrapText="1"/>
    </xf>
    <xf numFmtId="0" fontId="52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52" fillId="36" borderId="16" xfId="0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52" fillId="36" borderId="14" xfId="0" applyFont="1" applyFill="1" applyBorder="1" applyAlignment="1">
      <alignment horizontal="center"/>
    </xf>
    <xf numFmtId="0" fontId="60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left" vertical="top" wrapText="1"/>
    </xf>
    <xf numFmtId="0" fontId="64" fillId="36" borderId="17" xfId="0" applyFont="1" applyFill="1" applyBorder="1" applyAlignment="1">
      <alignment horizontal="right"/>
    </xf>
    <xf numFmtId="0" fontId="64" fillId="36" borderId="18" xfId="0" applyFont="1" applyFill="1" applyBorder="1" applyAlignment="1">
      <alignment horizontal="left"/>
    </xf>
    <xf numFmtId="0" fontId="64" fillId="36" borderId="17" xfId="0" applyFont="1" applyFill="1" applyBorder="1" applyAlignment="1">
      <alignment/>
    </xf>
    <xf numFmtId="0" fontId="64" fillId="36" borderId="18" xfId="0" applyFont="1" applyFill="1" applyBorder="1" applyAlignment="1">
      <alignment/>
    </xf>
    <xf numFmtId="0" fontId="64" fillId="36" borderId="19" xfId="0" applyFont="1" applyFill="1" applyBorder="1" applyAlignment="1">
      <alignment/>
    </xf>
    <xf numFmtId="0" fontId="64" fillId="36" borderId="12" xfId="0" applyFont="1" applyFill="1" applyBorder="1" applyAlignment="1">
      <alignment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center" vertical="center"/>
    </xf>
    <xf numFmtId="0" fontId="56" fillId="34" borderId="10" xfId="0" applyFont="1" applyFill="1" applyBorder="1" applyAlignment="1">
      <alignment horizontal="center" vertical="top" wrapText="1"/>
    </xf>
    <xf numFmtId="21" fontId="58" fillId="34" borderId="10" xfId="0" applyNumberFormat="1" applyFont="1" applyFill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0" fillId="37" borderId="0" xfId="0" applyFill="1" applyAlignment="1">
      <alignment/>
    </xf>
    <xf numFmtId="0" fontId="0" fillId="33" borderId="0" xfId="0" applyFill="1" applyAlignment="1">
      <alignment/>
    </xf>
    <xf numFmtId="0" fontId="64" fillId="36" borderId="14" xfId="0" applyFont="1" applyFill="1" applyBorder="1" applyAlignment="1">
      <alignment horizontal="center"/>
    </xf>
    <xf numFmtId="0" fontId="64" fillId="36" borderId="22" xfId="0" applyFont="1" applyFill="1" applyBorder="1" applyAlignment="1">
      <alignment horizontal="center"/>
    </xf>
    <xf numFmtId="0" fontId="64" fillId="36" borderId="23" xfId="0" applyFont="1" applyFill="1" applyBorder="1" applyAlignment="1">
      <alignment horizontal="center"/>
    </xf>
    <xf numFmtId="0" fontId="64" fillId="36" borderId="10" xfId="0" applyFont="1" applyFill="1" applyBorder="1" applyAlignment="1">
      <alignment horizontal="center"/>
    </xf>
    <xf numFmtId="0" fontId="65" fillId="36" borderId="24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/>
    </xf>
    <xf numFmtId="0" fontId="66" fillId="36" borderId="25" xfId="0" applyFont="1" applyFill="1" applyBorder="1" applyAlignment="1">
      <alignment horizontal="center"/>
    </xf>
    <xf numFmtId="0" fontId="66" fillId="36" borderId="26" xfId="0" applyFont="1" applyFill="1" applyBorder="1" applyAlignment="1">
      <alignment horizontal="center"/>
    </xf>
    <xf numFmtId="0" fontId="65" fillId="36" borderId="25" xfId="0" applyFont="1" applyFill="1" applyBorder="1" applyAlignment="1">
      <alignment horizontal="center"/>
    </xf>
    <xf numFmtId="0" fontId="64" fillId="36" borderId="26" xfId="0" applyFont="1" applyFill="1" applyBorder="1" applyAlignment="1">
      <alignment horizontal="center"/>
    </xf>
    <xf numFmtId="0" fontId="65" fillId="36" borderId="26" xfId="0" applyFont="1" applyFill="1" applyBorder="1" applyAlignment="1">
      <alignment horizontal="center"/>
    </xf>
    <xf numFmtId="0" fontId="57" fillId="36" borderId="25" xfId="0" applyFont="1" applyFill="1" applyBorder="1" applyAlignment="1">
      <alignment horizontal="center"/>
    </xf>
    <xf numFmtId="0" fontId="57" fillId="36" borderId="26" xfId="0" applyFont="1" applyFill="1" applyBorder="1" applyAlignment="1">
      <alignment horizontal="center"/>
    </xf>
    <xf numFmtId="0" fontId="64" fillId="36" borderId="25" xfId="0" applyFont="1" applyFill="1" applyBorder="1" applyAlignment="1">
      <alignment horizontal="center"/>
    </xf>
    <xf numFmtId="0" fontId="52" fillId="36" borderId="14" xfId="0" applyFont="1" applyFill="1" applyBorder="1" applyAlignment="1">
      <alignment horizontal="center"/>
    </xf>
    <xf numFmtId="0" fontId="52" fillId="36" borderId="22" xfId="0" applyFont="1" applyFill="1" applyBorder="1" applyAlignment="1">
      <alignment horizontal="center"/>
    </xf>
    <xf numFmtId="0" fontId="67" fillId="36" borderId="25" xfId="0" applyFont="1" applyFill="1" applyBorder="1" applyAlignment="1">
      <alignment horizontal="center"/>
    </xf>
    <xf numFmtId="0" fontId="67" fillId="36" borderId="26" xfId="0" applyFont="1" applyFill="1" applyBorder="1" applyAlignment="1">
      <alignment horizontal="center"/>
    </xf>
    <xf numFmtId="0" fontId="64" fillId="36" borderId="27" xfId="0" applyFont="1" applyFill="1" applyBorder="1" applyAlignment="1">
      <alignment horizontal="center"/>
    </xf>
    <xf numFmtId="0" fontId="64" fillId="36" borderId="28" xfId="0" applyFont="1" applyFill="1" applyBorder="1" applyAlignment="1">
      <alignment horizontal="center"/>
    </xf>
    <xf numFmtId="0" fontId="68" fillId="36" borderId="25" xfId="0" applyFont="1" applyFill="1" applyBorder="1" applyAlignment="1">
      <alignment horizontal="center"/>
    </xf>
    <xf numFmtId="0" fontId="69" fillId="36" borderId="26" xfId="0" applyFont="1" applyFill="1" applyBorder="1" applyAlignment="1">
      <alignment horizontal="center"/>
    </xf>
    <xf numFmtId="0" fontId="68" fillId="36" borderId="26" xfId="0" applyFont="1" applyFill="1" applyBorder="1" applyAlignment="1">
      <alignment horizontal="center"/>
    </xf>
    <xf numFmtId="0" fontId="70" fillId="36" borderId="26" xfId="0" applyFont="1" applyFill="1" applyBorder="1" applyAlignment="1">
      <alignment horizontal="center"/>
    </xf>
    <xf numFmtId="0" fontId="64" fillId="36" borderId="13" xfId="0" applyFont="1" applyFill="1" applyBorder="1" applyAlignment="1">
      <alignment horizontal="center"/>
    </xf>
    <xf numFmtId="0" fontId="71" fillId="36" borderId="16" xfId="0" applyFont="1" applyFill="1" applyBorder="1" applyAlignment="1">
      <alignment horizontal="center" vertical="top" wrapText="1"/>
    </xf>
    <xf numFmtId="0" fontId="71" fillId="36" borderId="15" xfId="0" applyFont="1" applyFill="1" applyBorder="1" applyAlignment="1">
      <alignment horizontal="center" vertical="top" wrapText="1"/>
    </xf>
    <xf numFmtId="0" fontId="71" fillId="36" borderId="11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zoomScalePageLayoutView="0" workbookViewId="0" topLeftCell="B1">
      <selection activeCell="A43" sqref="A43"/>
    </sheetView>
  </sheetViews>
  <sheetFormatPr defaultColWidth="11.421875" defaultRowHeight="15"/>
  <cols>
    <col min="1" max="1" width="23.28125" style="0" customWidth="1"/>
    <col min="40" max="40" width="18.140625" style="0" customWidth="1"/>
  </cols>
  <sheetData>
    <row r="1" spans="1:39" ht="15.75">
      <c r="A1" s="14" t="s">
        <v>6</v>
      </c>
      <c r="B1" s="61" t="s">
        <v>11</v>
      </c>
      <c r="C1" s="62"/>
      <c r="D1" s="61" t="s">
        <v>12</v>
      </c>
      <c r="E1" s="63"/>
      <c r="F1" s="49" t="s">
        <v>13</v>
      </c>
      <c r="G1" s="64"/>
      <c r="H1" s="47" t="s">
        <v>14</v>
      </c>
      <c r="I1" s="64"/>
      <c r="J1" s="49" t="s">
        <v>15</v>
      </c>
      <c r="K1" s="50"/>
      <c r="L1" s="49" t="s">
        <v>16</v>
      </c>
      <c r="M1" s="51"/>
      <c r="N1" s="47" t="s">
        <v>17</v>
      </c>
      <c r="O1" s="48"/>
      <c r="P1" s="49" t="s">
        <v>18</v>
      </c>
      <c r="Q1" s="51"/>
      <c r="R1" s="54" t="s">
        <v>19</v>
      </c>
      <c r="S1" s="50"/>
      <c r="T1" s="54" t="s">
        <v>20</v>
      </c>
      <c r="U1" s="50"/>
      <c r="V1" s="47" t="s">
        <v>21</v>
      </c>
      <c r="W1" s="48"/>
      <c r="X1" s="52" t="s">
        <v>22</v>
      </c>
      <c r="Y1" s="53"/>
      <c r="Z1" s="52" t="s">
        <v>81</v>
      </c>
      <c r="AA1" s="53"/>
      <c r="AB1" s="57" t="s">
        <v>23</v>
      </c>
      <c r="AC1" s="58"/>
      <c r="AD1" s="47" t="s">
        <v>24</v>
      </c>
      <c r="AE1" s="48"/>
      <c r="AF1" s="49" t="s">
        <v>25</v>
      </c>
      <c r="AG1" s="51"/>
      <c r="AH1" s="45" t="s">
        <v>26</v>
      </c>
      <c r="AI1" s="46"/>
      <c r="AJ1" s="55" t="s">
        <v>27</v>
      </c>
      <c r="AK1" s="56"/>
      <c r="AL1" s="41" t="s">
        <v>28</v>
      </c>
      <c r="AM1" s="42"/>
    </row>
    <row r="2" spans="1:39" ht="15.75">
      <c r="A2" s="8" t="s">
        <v>7</v>
      </c>
      <c r="B2" s="27">
        <v>45</v>
      </c>
      <c r="C2" s="28" t="s">
        <v>57</v>
      </c>
      <c r="D2" s="29">
        <v>42.9</v>
      </c>
      <c r="E2" s="30" t="s">
        <v>57</v>
      </c>
      <c r="F2" s="29">
        <v>48.2</v>
      </c>
      <c r="G2" s="30" t="s">
        <v>57</v>
      </c>
      <c r="H2" s="29">
        <v>47</v>
      </c>
      <c r="I2" s="30" t="s">
        <v>57</v>
      </c>
      <c r="J2" s="29">
        <v>46</v>
      </c>
      <c r="K2" s="30" t="s">
        <v>57</v>
      </c>
      <c r="L2" s="29">
        <v>50</v>
      </c>
      <c r="M2" s="30" t="s">
        <v>57</v>
      </c>
      <c r="N2" s="29">
        <v>47</v>
      </c>
      <c r="O2" s="30" t="s">
        <v>57</v>
      </c>
      <c r="P2" s="29">
        <v>42.3</v>
      </c>
      <c r="Q2" s="30" t="s">
        <v>57</v>
      </c>
      <c r="R2" s="29">
        <v>54</v>
      </c>
      <c r="S2" s="30" t="s">
        <v>57</v>
      </c>
      <c r="T2" s="29">
        <v>32</v>
      </c>
      <c r="U2" s="30" t="s">
        <v>57</v>
      </c>
      <c r="V2" s="29">
        <v>42</v>
      </c>
      <c r="W2" s="30" t="s">
        <v>57</v>
      </c>
      <c r="X2" s="29">
        <v>50</v>
      </c>
      <c r="Y2" s="30" t="s">
        <v>57</v>
      </c>
      <c r="Z2" s="29">
        <v>42</v>
      </c>
      <c r="AA2" s="30" t="s">
        <v>57</v>
      </c>
      <c r="AB2" s="29">
        <v>42</v>
      </c>
      <c r="AC2" s="30" t="s">
        <v>57</v>
      </c>
      <c r="AD2" s="29">
        <v>38.5</v>
      </c>
      <c r="AE2" s="30" t="s">
        <v>57</v>
      </c>
      <c r="AF2" s="29">
        <v>42</v>
      </c>
      <c r="AG2" s="30" t="s">
        <v>57</v>
      </c>
      <c r="AH2" s="29">
        <v>47</v>
      </c>
      <c r="AI2" s="31" t="s">
        <v>57</v>
      </c>
      <c r="AJ2" s="32">
        <v>32</v>
      </c>
      <c r="AK2" s="31" t="s">
        <v>57</v>
      </c>
      <c r="AL2" s="32">
        <v>42</v>
      </c>
      <c r="AM2" s="31" t="s">
        <v>57</v>
      </c>
    </row>
    <row r="3" spans="1:39" ht="15.75" thickBot="1">
      <c r="A3" s="13" t="s">
        <v>8</v>
      </c>
      <c r="B3" s="43">
        <v>1</v>
      </c>
      <c r="C3" s="44"/>
      <c r="D3" s="43">
        <v>1</v>
      </c>
      <c r="E3" s="44"/>
      <c r="F3" s="43">
        <v>3</v>
      </c>
      <c r="G3" s="44"/>
      <c r="H3" s="43">
        <v>3</v>
      </c>
      <c r="I3" s="44"/>
      <c r="J3" s="43">
        <v>3</v>
      </c>
      <c r="K3" s="44"/>
      <c r="L3" s="43">
        <v>1</v>
      </c>
      <c r="M3" s="44"/>
      <c r="N3" s="43">
        <v>3</v>
      </c>
      <c r="O3" s="44"/>
      <c r="P3" s="43">
        <v>2</v>
      </c>
      <c r="Q3" s="44"/>
      <c r="R3" s="43">
        <v>2</v>
      </c>
      <c r="S3" s="44"/>
      <c r="T3" s="43">
        <v>3</v>
      </c>
      <c r="U3" s="44"/>
      <c r="V3" s="43">
        <v>1</v>
      </c>
      <c r="W3" s="44"/>
      <c r="X3" s="43">
        <v>2</v>
      </c>
      <c r="Y3" s="44"/>
      <c r="Z3" s="43">
        <v>2</v>
      </c>
      <c r="AA3" s="44"/>
      <c r="AB3" s="43">
        <v>3</v>
      </c>
      <c r="AC3" s="44"/>
      <c r="AD3" s="43">
        <v>3</v>
      </c>
      <c r="AE3" s="44"/>
      <c r="AF3" s="43">
        <v>3</v>
      </c>
      <c r="AG3" s="44"/>
      <c r="AH3" s="59">
        <v>2</v>
      </c>
      <c r="AI3" s="60"/>
      <c r="AJ3" s="65">
        <v>2</v>
      </c>
      <c r="AK3" s="60"/>
      <c r="AL3" s="65">
        <v>2</v>
      </c>
      <c r="AM3" s="60"/>
    </row>
    <row r="4" spans="1:42" ht="21.75" thickBot="1">
      <c r="A4" s="15" t="s">
        <v>3</v>
      </c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  <c r="J4" s="1" t="s">
        <v>0</v>
      </c>
      <c r="K4" s="1" t="s">
        <v>1</v>
      </c>
      <c r="L4" s="1" t="s">
        <v>0</v>
      </c>
      <c r="M4" s="1" t="s">
        <v>1</v>
      </c>
      <c r="N4" s="1" t="s">
        <v>0</v>
      </c>
      <c r="O4" s="1" t="s">
        <v>1</v>
      </c>
      <c r="P4" s="1" t="s">
        <v>0</v>
      </c>
      <c r="Q4" s="1" t="s">
        <v>1</v>
      </c>
      <c r="R4" s="1" t="s">
        <v>0</v>
      </c>
      <c r="S4" s="1" t="s">
        <v>1</v>
      </c>
      <c r="T4" s="6" t="s">
        <v>0</v>
      </c>
      <c r="U4" s="1" t="s">
        <v>1</v>
      </c>
      <c r="V4" s="1" t="s">
        <v>0</v>
      </c>
      <c r="W4" s="1" t="s">
        <v>1</v>
      </c>
      <c r="X4" s="1" t="s">
        <v>0</v>
      </c>
      <c r="Y4" s="1" t="s">
        <v>1</v>
      </c>
      <c r="Z4" s="1" t="s">
        <v>0</v>
      </c>
      <c r="AA4" s="1" t="s">
        <v>1</v>
      </c>
      <c r="AB4" s="1" t="s">
        <v>0</v>
      </c>
      <c r="AC4" s="1" t="s">
        <v>1</v>
      </c>
      <c r="AD4" s="1" t="s">
        <v>0</v>
      </c>
      <c r="AE4" s="1" t="s">
        <v>1</v>
      </c>
      <c r="AF4" s="1" t="s">
        <v>0</v>
      </c>
      <c r="AG4" s="1" t="s">
        <v>1</v>
      </c>
      <c r="AH4" s="1" t="s">
        <v>0</v>
      </c>
      <c r="AI4" s="1" t="s">
        <v>1</v>
      </c>
      <c r="AJ4" s="1" t="s">
        <v>0</v>
      </c>
      <c r="AK4" s="1" t="s">
        <v>1</v>
      </c>
      <c r="AL4" s="1" t="s">
        <v>0</v>
      </c>
      <c r="AM4" s="1" t="s">
        <v>1</v>
      </c>
      <c r="AN4" s="33" t="s">
        <v>2</v>
      </c>
      <c r="AO4" s="34" t="s">
        <v>55</v>
      </c>
      <c r="AP4" s="34" t="s">
        <v>56</v>
      </c>
    </row>
    <row r="5" spans="1:42" ht="30" customHeight="1" thickBot="1">
      <c r="A5" s="22" t="s">
        <v>29</v>
      </c>
      <c r="B5" s="3">
        <v>0.20555555555555557</v>
      </c>
      <c r="C5" s="4">
        <v>100</v>
      </c>
      <c r="D5" s="3"/>
      <c r="E5" s="4"/>
      <c r="F5" s="9"/>
      <c r="G5" s="4"/>
      <c r="H5" s="3"/>
      <c r="I5" s="4"/>
      <c r="J5" s="5"/>
      <c r="K5" s="4"/>
      <c r="L5" s="10">
        <v>0.24990740740740738</v>
      </c>
      <c r="M5" s="4">
        <v>80</v>
      </c>
      <c r="N5" s="10"/>
      <c r="O5" s="4"/>
      <c r="P5" s="5"/>
      <c r="Q5" s="4"/>
      <c r="R5" s="5"/>
      <c r="S5" s="4"/>
      <c r="T5" s="7"/>
      <c r="U5" s="4"/>
      <c r="V5" s="10">
        <v>0.19534722222222223</v>
      </c>
      <c r="W5" s="4">
        <v>80</v>
      </c>
      <c r="X5" s="37">
        <v>0.29605324074074074</v>
      </c>
      <c r="Y5" s="4">
        <v>80</v>
      </c>
      <c r="Z5" s="5"/>
      <c r="AA5" s="4"/>
      <c r="AB5" s="10"/>
      <c r="AC5" s="4"/>
      <c r="AD5" s="5"/>
      <c r="AE5" s="4"/>
      <c r="AF5" s="5"/>
      <c r="AG5" s="4"/>
      <c r="AH5" s="5"/>
      <c r="AI5" s="4"/>
      <c r="AJ5" s="37">
        <v>0.18994212962962964</v>
      </c>
      <c r="AK5" s="4">
        <v>100</v>
      </c>
      <c r="AL5" s="5"/>
      <c r="AM5" s="4"/>
      <c r="AN5">
        <f>SUM(C5,E5,G5,I5,K5,M5,O5,Q5,S5,U5,W5,Y5,AA5,AC5,AE5,AG5,AI5,AK5,AM5)</f>
        <v>440</v>
      </c>
      <c r="AO5">
        <f>(IF(B5,$B$3))+(IF(D5,$D$3))+(IF(F5,$F$3))+(IF(H5,$H$3))+(IF(J5,$J$3))+(IF(L5,$L$3))+(IF(N5,$N$3))+(IF(P5,$P$3))+(IF(R5,R3))+(IF(T5,$T$3))+(IF(V5,$V$3))+(IF(X5,$X$3))+(IF(Z5,$Z$3))+(IF(AB5,$AB$3))+(IF(AD5,$AD$3))+(IF(AF5,$AF$3))+(IF(AH5,$AH$3))+(IF(AJ5,$AJ$3))+(IF(AL5,$AL$3))</f>
        <v>7</v>
      </c>
      <c r="AP5">
        <f>(IF(B5,$B$2))+(IF(D5,$D$2))+(IF(F5,$F$2))+(IF(H5,$H$2))+(IF(J5,$J$2))+(IF(L5,$L$2))+(IF(N5,$N$2))+(IF(P5,$P$2))+(IF(R5,$R$2))+(IF(T5,$T$2))+(IF(V5,$V$2))+(IF(X5,$X$2))+(IF(Z5,$Z$2))+(IF(AB5,$AB$2))+(IF(AD5,$AD$2))+(IF(AF5,$AF$2))+(IF(AH5,AH$2))+(IF(AJ5,$AJ$2))+(IF(AL5,$AL$2))</f>
        <v>219</v>
      </c>
    </row>
    <row r="6" spans="1:42" ht="30" customHeight="1" thickBot="1">
      <c r="A6" s="24" t="s">
        <v>30</v>
      </c>
      <c r="B6" s="3">
        <v>0.22152777777777777</v>
      </c>
      <c r="C6" s="4">
        <v>100</v>
      </c>
      <c r="D6" s="3"/>
      <c r="E6" s="4"/>
      <c r="F6" s="9"/>
      <c r="G6" s="4"/>
      <c r="H6" s="3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7"/>
      <c r="U6" s="4"/>
      <c r="V6" s="5"/>
      <c r="W6" s="4"/>
      <c r="X6" s="37">
        <v>0.31775462962962964</v>
      </c>
      <c r="Y6" s="4">
        <v>70</v>
      </c>
      <c r="Z6" s="5"/>
      <c r="AA6" s="4"/>
      <c r="AB6" s="5"/>
      <c r="AC6" s="4"/>
      <c r="AD6" s="5"/>
      <c r="AE6" s="4"/>
      <c r="AF6" s="5"/>
      <c r="AG6" s="4"/>
      <c r="AH6" s="5"/>
      <c r="AI6" s="4"/>
      <c r="AJ6" s="10"/>
      <c r="AK6" s="4"/>
      <c r="AL6" s="10"/>
      <c r="AM6" s="4"/>
      <c r="AN6">
        <f>SUM(C6,E6,G6,I6,K6,M6,O6,Q6,S6,U6,W6,Y6,AA6,AC6,AE6,AG6,AI6,AK6,AM6)</f>
        <v>170</v>
      </c>
      <c r="AO6">
        <f>(IF(B6,$B$3))+(IF(D6,$D$3))+(IF(F6,$F$3))+(IF(H6,$H$3))+(IF(J6,$J$3))+(IF(L6,$L$3))+(IF(N6,$N$3))+(IF(P6,$P$3))+(IF(R6,$R$3))+(IF(T6,$T$3))+(IF(V6,$V$3))+(IF(X6,$X$3))+(IF(Z6,$Z$3))+(IF(AB6,$AB$3))+(IF(AD6,$AD$3))+(IF(AF6,$AF$3))+(IF(AH6,$AH$3))+(IF(AJ6,$AJ$3))+(IF(AL6,$AL$3))+(IF(AN6,AR6))</f>
        <v>3</v>
      </c>
      <c r="AP6">
        <f>(IF(B6,$B$2))+(IF(D6,$D$2))+(IF(F6,$F$2))+(IF(H6,$H$2))+(IF(J6,$J$2))+(IF(L6,$L$2))+(IF(N6,$N$2))+(IF(P6,$P$2))+(IF(R6,$R$2))+(IF(T6,$T$2))+(IF(V6,$V$2))+(IF(X6,$X$2))+(IF(Z6,$Z$2))+(IF(AB6,$AB$2))+(IF(AD6,$AD$2))+(IF(AF6,$AF$2))+(IF(AH6,AH$2))+(IF(AJ6,$AJ$2))+(IF(AL6,$AL$2))</f>
        <v>95</v>
      </c>
    </row>
    <row r="7" spans="1:42" ht="30" customHeight="1" thickBot="1">
      <c r="A7" s="24" t="s">
        <v>32</v>
      </c>
      <c r="B7" s="3">
        <v>0.22152777777777777</v>
      </c>
      <c r="C7" s="4">
        <v>100</v>
      </c>
      <c r="D7" s="3"/>
      <c r="E7" s="4"/>
      <c r="F7" s="9"/>
      <c r="G7" s="4"/>
      <c r="H7" s="3"/>
      <c r="I7" s="4"/>
      <c r="J7" s="10"/>
      <c r="K7" s="4"/>
      <c r="L7" s="5"/>
      <c r="M7" s="4"/>
      <c r="N7" s="5"/>
      <c r="O7" s="4"/>
      <c r="P7" s="5"/>
      <c r="Q7" s="4"/>
      <c r="R7" s="10"/>
      <c r="S7" s="4"/>
      <c r="T7" s="7"/>
      <c r="U7" s="4"/>
      <c r="V7" s="10">
        <v>0.1891087962962963</v>
      </c>
      <c r="W7" s="4">
        <v>90</v>
      </c>
      <c r="X7" s="36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 s="5"/>
      <c r="AM7" s="4"/>
      <c r="AN7">
        <f aca="true" t="shared" si="0" ref="AN7:AN50">SUM(C7,E7,G7,I7,K7,M7,O7,Q7,S7,U7,W7,Y7,AA7,AC7,AE7,AG7,AI7,AK7,AM7)</f>
        <v>190</v>
      </c>
      <c r="AO7">
        <f>(IF(B7,$B$3))+(IF(D7,$D$3))+(IF(F7,$F$3))+(IF(H7,$H$3))+(IF(J7,$J$3))+(IF(L7,$L$3))+(IF(N7,$N$3))+(IF(P7,$P$3))+(IF(R7,R5))+(IF(T7,$T$3))+(IF(V7,$V$3))+(IF(X7,$X$3))+(IF(Z7,$Z$3))+(IF(AB7,$AB$3))+(IF(AD7,$AD$3))+(IF(AF7,$AF$3))+(IF(AH7,$AH$3))+(IF(AJ7,$AJ$3))+(IF(AL7,$AL$3))</f>
        <v>2</v>
      </c>
      <c r="AP7">
        <f aca="true" t="shared" si="1" ref="AP7:AP50">(IF(B7,$B$2))+(IF(D7,$D$2))+(IF(F7,$F$2))+(IF(H7,$H$2))+(IF(J7,$J$2))+(IF(L7,$L$2))+(IF(N7,$N$2))+(IF(P7,$P$2))+(IF(R7,$R$2))+(IF(T7,$T$2))+(IF(V7,$V$2))+(IF(X7,$X$2))+(IF(Z7,$Z$2))+(IF(AB7,$AB$2))+(IF(AD7,$AD$2))+(IF(AF7,$AF$2))+(IF(AH7,AH$2))+(IF(AJ7,$AJ$2))+(IF(AL7,$AL$2))</f>
        <v>87</v>
      </c>
    </row>
    <row r="8" spans="1:42" ht="36.75" customHeight="1" thickBot="1">
      <c r="A8" s="24" t="s">
        <v>33</v>
      </c>
      <c r="B8" s="3">
        <v>0.22152777777777777</v>
      </c>
      <c r="C8" s="4">
        <v>100</v>
      </c>
      <c r="D8" s="3"/>
      <c r="E8" s="4"/>
      <c r="F8" s="9"/>
      <c r="G8" s="4"/>
      <c r="H8" s="3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7"/>
      <c r="U8" s="4"/>
      <c r="V8" s="5"/>
      <c r="W8" s="4"/>
      <c r="X8" s="36"/>
      <c r="Y8" s="4"/>
      <c r="Z8" s="5"/>
      <c r="AA8" s="4"/>
      <c r="AB8" s="5"/>
      <c r="AC8" s="4"/>
      <c r="AD8" s="5"/>
      <c r="AE8" s="4"/>
      <c r="AF8" s="5"/>
      <c r="AG8" s="4"/>
      <c r="AH8" s="5"/>
      <c r="AI8" s="4"/>
      <c r="AJ8" s="5"/>
      <c r="AK8" s="4"/>
      <c r="AL8" s="5"/>
      <c r="AM8" s="4"/>
      <c r="AN8">
        <f t="shared" si="0"/>
        <v>100</v>
      </c>
      <c r="AO8">
        <f>(IF(B8,$B$3))+(IF(D8,$D$3))+(IF(F8,$F$3))+(IF(H8,$H$3))+(IF(J8,$J$3))+(IF(L8,$L$3))+(IF(N8,$N$3))+(IF(P8,$P$3))+(IF(R8,$R$3))+(IF(T8,$T$3))+(IF(V8,$V$3))+(IF(X8,$X$3))+(IF(Z8,$Z$3))+(IF(AB8,$AB$3))+(IF(AD8,$AD$3))+(IF(AF8,$AF$3))+(IF(AH8,$AH$3))+(IF(AJ8,$AJ$3))+(IF(AL8,$AL$3))+(IF(AN8,AR8))</f>
        <v>1</v>
      </c>
      <c r="AP8">
        <f t="shared" si="1"/>
        <v>45</v>
      </c>
    </row>
    <row r="9" spans="1:42" ht="30" customHeight="1" thickBot="1">
      <c r="A9" s="24" t="s">
        <v>34</v>
      </c>
      <c r="B9" s="3">
        <v>0.1826388888888889</v>
      </c>
      <c r="C9" s="4">
        <v>100</v>
      </c>
      <c r="D9" s="3"/>
      <c r="E9" s="4"/>
      <c r="F9" s="9"/>
      <c r="G9" s="4"/>
      <c r="H9" s="3"/>
      <c r="I9" s="4"/>
      <c r="J9" s="5"/>
      <c r="K9" s="4"/>
      <c r="L9" s="10"/>
      <c r="M9" s="4"/>
      <c r="N9" s="5"/>
      <c r="O9" s="4"/>
      <c r="P9" s="5"/>
      <c r="Q9" s="4"/>
      <c r="R9" s="10"/>
      <c r="S9" s="4"/>
      <c r="T9" s="11"/>
      <c r="U9" s="4"/>
      <c r="V9" s="5"/>
      <c r="W9" s="4"/>
      <c r="X9" s="37"/>
      <c r="Y9" s="4"/>
      <c r="Z9" s="5"/>
      <c r="AA9" s="4"/>
      <c r="AB9" s="10"/>
      <c r="AC9" s="4"/>
      <c r="AD9" s="5"/>
      <c r="AE9" s="4"/>
      <c r="AF9" s="5"/>
      <c r="AG9" s="4"/>
      <c r="AH9" s="10"/>
      <c r="AI9" s="4"/>
      <c r="AJ9" s="10"/>
      <c r="AK9" s="4"/>
      <c r="AL9" s="10"/>
      <c r="AM9" s="4"/>
      <c r="AN9">
        <f t="shared" si="0"/>
        <v>100</v>
      </c>
      <c r="AO9">
        <f>(IF(B9,$B$3))+(IF(D9,$D$3))+(IF(F9,$F$3))+(IF(H9,$H$3))+(IF(J9,$J$3))+(IF(L9,$L$3))+(IF(N9,$N$3))+(IF(P9,$P$3))+(IF(R9,R7))+(IF(T9,$T$3))+(IF(V9,$V$3))+(IF(X9,$X$3))+(IF(Z9,$Z$3))+(IF(AB9,$AB$3))+(IF(AD9,$AD$3))+(IF(AF9,$AF$3))+(IF(AH9,$AH$3))+(IF(AJ9,$AJ$3))+(IF(AL9,$AL$3))</f>
        <v>1</v>
      </c>
      <c r="AP9">
        <f t="shared" si="1"/>
        <v>45</v>
      </c>
    </row>
    <row r="10" spans="1:42" ht="30" customHeight="1" thickBot="1">
      <c r="A10" s="24" t="s">
        <v>35</v>
      </c>
      <c r="B10" s="3">
        <v>0.1826388888888889</v>
      </c>
      <c r="C10" s="4">
        <v>100</v>
      </c>
      <c r="D10" s="3"/>
      <c r="E10" s="4"/>
      <c r="F10" s="9"/>
      <c r="G10" s="4"/>
      <c r="H10" s="3"/>
      <c r="I10" s="4"/>
      <c r="J10" s="5"/>
      <c r="K10" s="4"/>
      <c r="L10" s="10"/>
      <c r="M10" s="4"/>
      <c r="N10" s="5"/>
      <c r="O10" s="4"/>
      <c r="P10" s="5"/>
      <c r="Q10" s="4"/>
      <c r="R10" s="10"/>
      <c r="S10" s="4"/>
      <c r="T10" s="11"/>
      <c r="U10" s="4"/>
      <c r="V10" s="5"/>
      <c r="W10" s="4"/>
      <c r="X10" s="37"/>
      <c r="Y10" s="4"/>
      <c r="Z10" s="5"/>
      <c r="AA10" s="4"/>
      <c r="AB10" s="10"/>
      <c r="AC10" s="4"/>
      <c r="AD10" s="10"/>
      <c r="AE10" s="4"/>
      <c r="AF10" s="5"/>
      <c r="AG10" s="4"/>
      <c r="AH10" s="10"/>
      <c r="AI10" s="4"/>
      <c r="AJ10" s="10"/>
      <c r="AK10" s="4"/>
      <c r="AL10" s="10"/>
      <c r="AM10" s="4"/>
      <c r="AN10">
        <f t="shared" si="0"/>
        <v>100</v>
      </c>
      <c r="AO10">
        <f>(IF(B10,$B$3))+(IF(D10,$D$3))+(IF(F10,$F$3))+(IF(H10,$H$3))+(IF(J10,$J$3))+(IF(L10,$L$3))+(IF(N10,$N$3))+(IF(P10,$P$3))+(IF(R10,$R$3))+(IF(T10,$T$3))+(IF(V10,$V$3))+(IF(X10,$X$3))+(IF(Z10,$Z$3))+(IF(AB10,$AB$3))+(IF(AD10,$AD$3))+(IF(AF10,$AF$3))+(IF(AH10,$AH$3))+(IF(AJ10,$AJ$3))+(IF(AL10,$AL$3))+(IF(AN10,AR10))</f>
        <v>1</v>
      </c>
      <c r="AP10">
        <f t="shared" si="1"/>
        <v>45</v>
      </c>
    </row>
    <row r="11" spans="1:42" ht="30" customHeight="1" thickBot="1">
      <c r="A11" s="24" t="s">
        <v>37</v>
      </c>
      <c r="B11" s="3">
        <v>0.18888888888888888</v>
      </c>
      <c r="C11" s="4">
        <v>100</v>
      </c>
      <c r="D11" s="3"/>
      <c r="E11" s="4"/>
      <c r="F11" s="9"/>
      <c r="G11" s="4"/>
      <c r="H11" s="3"/>
      <c r="I11" s="4"/>
      <c r="J11" s="5"/>
      <c r="K11" s="4"/>
      <c r="L11" s="5"/>
      <c r="M11" s="4"/>
      <c r="N11" s="10"/>
      <c r="O11" s="4"/>
      <c r="P11" s="5"/>
      <c r="Q11" s="4"/>
      <c r="R11" s="5"/>
      <c r="S11" s="4"/>
      <c r="T11" s="7"/>
      <c r="U11" s="4"/>
      <c r="V11" s="5"/>
      <c r="W11" s="4"/>
      <c r="X11" s="36"/>
      <c r="Y11" s="4"/>
      <c r="Z11" s="5"/>
      <c r="AA11" s="4"/>
      <c r="AB11" s="5"/>
      <c r="AC11" s="4"/>
      <c r="AD11" s="5"/>
      <c r="AE11" s="4"/>
      <c r="AF11" s="5"/>
      <c r="AG11" s="4"/>
      <c r="AH11" s="5"/>
      <c r="AI11" s="4"/>
      <c r="AJ11" s="5"/>
      <c r="AK11" s="4"/>
      <c r="AL11" s="5"/>
      <c r="AM11" s="4"/>
      <c r="AN11">
        <f t="shared" si="0"/>
        <v>100</v>
      </c>
      <c r="AO11">
        <f>(IF(B11,$B$3))+(IF(D11,$D$3))+(IF(F11,$F$3))+(IF(H11,$H$3))+(IF(J11,$J$3))+(IF(L11,$L$3))+(IF(N11,$N$3))+(IF(P11,$P$3))+(IF(R11,R9))+(IF(T11,$T$3))+(IF(V11,$V$3))+(IF(X11,$X$3))+(IF(Z11,$Z$3))+(IF(AB11,$AB$3))+(IF(AD11,$AD$3))+(IF(AF11,$AF$3))+(IF(AH11,$AH$3))+(IF(AJ11,$AJ$3))+(IF(AL11,$AL$3))</f>
        <v>1</v>
      </c>
      <c r="AP11">
        <f t="shared" si="1"/>
        <v>45</v>
      </c>
    </row>
    <row r="12" spans="1:42" ht="30" customHeight="1" thickBot="1">
      <c r="A12" s="24" t="s">
        <v>38</v>
      </c>
      <c r="B12" s="3">
        <v>0.19305555555555554</v>
      </c>
      <c r="C12" s="4">
        <v>100</v>
      </c>
      <c r="D12" s="3"/>
      <c r="E12" s="4"/>
      <c r="F12" s="9"/>
      <c r="G12" s="4"/>
      <c r="H12" s="3"/>
      <c r="I12" s="4"/>
      <c r="J12" s="10"/>
      <c r="K12" s="4"/>
      <c r="L12" s="5"/>
      <c r="M12" s="4"/>
      <c r="N12" s="10"/>
      <c r="O12" s="4"/>
      <c r="P12" s="5"/>
      <c r="Q12" s="4"/>
      <c r="R12" s="5"/>
      <c r="S12" s="4"/>
      <c r="T12" s="11"/>
      <c r="U12" s="4"/>
      <c r="V12" s="5"/>
      <c r="W12" s="4"/>
      <c r="X12" s="37"/>
      <c r="Y12" s="4"/>
      <c r="Z12" s="5"/>
      <c r="AA12" s="4"/>
      <c r="AB12" s="5"/>
      <c r="AC12" s="4"/>
      <c r="AD12" s="5"/>
      <c r="AE12" s="4"/>
      <c r="AF12" s="5"/>
      <c r="AG12" s="4"/>
      <c r="AH12" s="5"/>
      <c r="AI12" s="4"/>
      <c r="AJ12" s="5"/>
      <c r="AK12" s="4"/>
      <c r="AL12" s="10"/>
      <c r="AM12" s="4"/>
      <c r="AN12">
        <f t="shared" si="0"/>
        <v>100</v>
      </c>
      <c r="AO12">
        <f>(IF(B12,$B$3))+(IF(D12,$D$3))+(IF(F12,$F$3))+(IF(H12,$H$3))+(IF(J12,$J$3))+(IF(L12,$L$3))+(IF(N12,$N$3))+(IF(P12,$P$3))+(IF(R12,$R$3))+(IF(T12,$T$3))+(IF(V12,$V$3))+(IF(X12,$X$3))+(IF(Z12,$Z$3))+(IF(AB12,$AB$3))+(IF(AD12,$AD$3))+(IF(AF12,$AF$3))+(IF(AH12,$AH$3))+(IF(AJ12,$AJ$3))+(IF(AL12,$AL$3))+(IF(AN12,AR12))</f>
        <v>1</v>
      </c>
      <c r="AP12">
        <f t="shared" si="1"/>
        <v>45</v>
      </c>
    </row>
    <row r="13" spans="1:42" ht="30" customHeight="1" thickBot="1">
      <c r="A13" s="24" t="s">
        <v>39</v>
      </c>
      <c r="B13" s="3">
        <v>0.1951388888888889</v>
      </c>
      <c r="C13" s="4">
        <v>100</v>
      </c>
      <c r="D13" s="3"/>
      <c r="E13" s="4"/>
      <c r="F13" s="9"/>
      <c r="G13" s="4"/>
      <c r="H13" s="3"/>
      <c r="I13" s="4"/>
      <c r="J13" s="5"/>
      <c r="K13" s="4"/>
      <c r="L13" s="5"/>
      <c r="M13" s="4"/>
      <c r="N13" s="5"/>
      <c r="O13" s="4"/>
      <c r="P13" s="10"/>
      <c r="Q13" s="4"/>
      <c r="R13" s="5"/>
      <c r="S13" s="4"/>
      <c r="T13" s="7"/>
      <c r="U13" s="4"/>
      <c r="V13" s="5"/>
      <c r="W13" s="4"/>
      <c r="X13" s="36"/>
      <c r="Y13" s="4"/>
      <c r="Z13" s="5"/>
      <c r="AA13" s="4"/>
      <c r="AB13" s="5"/>
      <c r="AC13" s="4"/>
      <c r="AD13" s="10"/>
      <c r="AE13" s="4"/>
      <c r="AF13" s="5"/>
      <c r="AG13" s="4"/>
      <c r="AH13" s="5"/>
      <c r="AI13" s="4"/>
      <c r="AJ13" s="5"/>
      <c r="AK13" s="4"/>
      <c r="AL13" s="5"/>
      <c r="AM13" s="4"/>
      <c r="AN13">
        <f t="shared" si="0"/>
        <v>100</v>
      </c>
      <c r="AO13">
        <f>(IF(B13,$B$3))+(IF(D13,$D$3))+(IF(F13,$F$3))+(IF(H13,$H$3))+(IF(J13,$J$3))+(IF(L13,$L$3))+(IF(N13,$N$3))+(IF(P13,$P$3))+(IF(R13,R11))+(IF(T13,$T$3))+(IF(V13,$V$3))+(IF(X13,$X$3))+(IF(Z13,$Z$3))+(IF(AB13,$AB$3))+(IF(AD13,$AD$3))+(IF(AF13,$AF$3))+(IF(AH13,$AH$3))+(IF(AJ13,$AJ$3))+(IF(AL13,$AL$3))</f>
        <v>1</v>
      </c>
      <c r="AP13">
        <f t="shared" si="1"/>
        <v>45</v>
      </c>
    </row>
    <row r="14" spans="1:42" ht="30" customHeight="1" thickBot="1">
      <c r="A14" s="24" t="s">
        <v>41</v>
      </c>
      <c r="B14" s="3">
        <v>0.2041666666666667</v>
      </c>
      <c r="C14" s="4">
        <v>100</v>
      </c>
      <c r="D14" s="3"/>
      <c r="E14" s="4"/>
      <c r="F14" s="9"/>
      <c r="G14" s="4"/>
      <c r="H14" s="3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7"/>
      <c r="U14" s="4"/>
      <c r="V14" s="5"/>
      <c r="W14" s="4"/>
      <c r="X14" s="36"/>
      <c r="Y14" s="4"/>
      <c r="Z14" s="5"/>
      <c r="AA14" s="4"/>
      <c r="AB14" s="5"/>
      <c r="AC14" s="4"/>
      <c r="AD14" s="5"/>
      <c r="AE14" s="4"/>
      <c r="AF14" s="5"/>
      <c r="AG14" s="4"/>
      <c r="AH14" s="5"/>
      <c r="AI14" s="4"/>
      <c r="AJ14" s="5"/>
      <c r="AK14" s="4"/>
      <c r="AL14" s="5"/>
      <c r="AM14" s="4"/>
      <c r="AN14">
        <f t="shared" si="0"/>
        <v>100</v>
      </c>
      <c r="AO14">
        <f>(IF(B14,$B$3))+(IF(D14,$D$3))+(IF(F14,$F$3))+(IF(H14,$H$3))+(IF(J14,$J$3))+(IF(L14,$L$3))+(IF(N14,$N$3))+(IF(P14,$P$3))+(IF(R14,$R$3))+(IF(T14,$T$3))+(IF(V14,$V$3))+(IF(X14,$X$3))+(IF(Z14,$Z$3))+(IF(AB14,$AB$3))+(IF(AD14,$AD$3))+(IF(AF14,$AF$3))+(IF(AH14,$AH$3))+(IF(AJ14,$AJ$3))+(IF(AL14,$AL$3))+(IF(AN14,AR14))</f>
        <v>1</v>
      </c>
      <c r="AP14">
        <f t="shared" si="1"/>
        <v>45</v>
      </c>
    </row>
    <row r="15" spans="1:42" ht="30" customHeight="1" thickBot="1">
      <c r="A15" s="24" t="s">
        <v>42</v>
      </c>
      <c r="B15" s="3">
        <v>0.23680555555555557</v>
      </c>
      <c r="C15" s="4">
        <v>100</v>
      </c>
      <c r="D15" s="3"/>
      <c r="E15" s="4"/>
      <c r="F15" s="9"/>
      <c r="G15" s="4"/>
      <c r="H15" s="3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7"/>
      <c r="U15" s="4"/>
      <c r="V15" s="5"/>
      <c r="W15" s="4"/>
      <c r="X15" s="36"/>
      <c r="Y15" s="4"/>
      <c r="Z15" s="5"/>
      <c r="AA15" s="4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 s="5"/>
      <c r="AM15" s="4"/>
      <c r="AN15">
        <f t="shared" si="0"/>
        <v>100</v>
      </c>
      <c r="AO15">
        <f>(IF(B15,$B$3))+(IF(D15,$D$3))+(IF(F15,$F$3))+(IF(H15,$H$3))+(IF(J15,$J$3))+(IF(L15,$L$3))+(IF(N15,$N$3))+(IF(P15,$P$3))+(IF(R15,R13))+(IF(T15,$T$3))+(IF(V15,$V$3))+(IF(X15,$X$3))+(IF(Z15,$Z$3))+(IF(AB15,$AB$3))+(IF(AD15,$AD$3))+(IF(AF15,$AF$3))+(IF(AH15,$AH$3))+(IF(AJ15,$AJ$3))+(IF(AL15,$AL$3))</f>
        <v>1</v>
      </c>
      <c r="AP15">
        <f t="shared" si="1"/>
        <v>45</v>
      </c>
    </row>
    <row r="16" spans="1:42" ht="30" customHeight="1" thickBot="1">
      <c r="A16" s="24" t="s">
        <v>43</v>
      </c>
      <c r="B16" s="9">
        <v>0.23680555555555557</v>
      </c>
      <c r="C16" s="4">
        <v>100</v>
      </c>
      <c r="D16" s="3"/>
      <c r="E16" s="4"/>
      <c r="F16" s="9"/>
      <c r="G16" s="4"/>
      <c r="H16" s="3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7"/>
      <c r="U16" s="4"/>
      <c r="V16" s="5"/>
      <c r="W16" s="4"/>
      <c r="X16" s="36"/>
      <c r="Y16" s="4"/>
      <c r="Z16" s="5"/>
      <c r="AA16" s="4"/>
      <c r="AB16" s="5"/>
      <c r="AC16" s="4"/>
      <c r="AD16" s="5"/>
      <c r="AE16" s="4"/>
      <c r="AF16" s="5"/>
      <c r="AG16" s="4"/>
      <c r="AH16" s="5"/>
      <c r="AI16" s="4"/>
      <c r="AJ16" s="5"/>
      <c r="AK16" s="4"/>
      <c r="AL16" s="5"/>
      <c r="AM16" s="4"/>
      <c r="AN16">
        <f t="shared" si="0"/>
        <v>100</v>
      </c>
      <c r="AO16">
        <f>(IF(B16,$B$3))+(IF(D16,$D$3))+(IF(F16,$F$3))+(IF(H16,$H$3))+(IF(J16,$J$3))+(IF(L16,$L$3))+(IF(N16,$N$3))+(IF(P16,$P$3))+(IF(R16,$R$3))+(IF(T16,$T$3))+(IF(V16,$V$3))+(IF(X16,$X$3))+(IF(Z16,$Z$3))+(IF(AB16,$AB$3))+(IF(AD16,$AD$3))+(IF(AF16,$AF$3))+(IF(AH16,$AH$3))+(IF(AJ16,$AJ$3))+(IF(AL16,$AL$3))+(IF(AN16,AR16))</f>
        <v>1</v>
      </c>
      <c r="AP16">
        <f t="shared" si="1"/>
        <v>45</v>
      </c>
    </row>
    <row r="17" spans="1:42" ht="30" customHeight="1" thickBot="1">
      <c r="A17" s="24" t="s">
        <v>44</v>
      </c>
      <c r="B17" s="3">
        <v>0.23680555555555557</v>
      </c>
      <c r="C17" s="4">
        <v>100</v>
      </c>
      <c r="D17" s="3"/>
      <c r="E17" s="4"/>
      <c r="F17" s="9"/>
      <c r="G17" s="4"/>
      <c r="H17" s="3"/>
      <c r="I17" s="4"/>
      <c r="J17" s="5"/>
      <c r="K17" s="4"/>
      <c r="L17" s="5"/>
      <c r="M17" s="4"/>
      <c r="N17" s="5"/>
      <c r="O17" s="4"/>
      <c r="P17" s="10"/>
      <c r="Q17" s="4"/>
      <c r="R17" s="10"/>
      <c r="S17" s="4"/>
      <c r="T17" s="7"/>
      <c r="U17" s="4"/>
      <c r="V17" s="5"/>
      <c r="W17" s="4"/>
      <c r="X17" s="36"/>
      <c r="Y17" s="4"/>
      <c r="Z17" s="5"/>
      <c r="AA17" s="4"/>
      <c r="AB17" s="5"/>
      <c r="AC17" s="4"/>
      <c r="AD17" s="5"/>
      <c r="AE17" s="4"/>
      <c r="AF17" s="10"/>
      <c r="AG17" s="4"/>
      <c r="AH17" s="5"/>
      <c r="AI17" s="4"/>
      <c r="AJ17" s="5"/>
      <c r="AK17" s="4"/>
      <c r="AL17" s="5"/>
      <c r="AM17" s="4"/>
      <c r="AN17">
        <f t="shared" si="0"/>
        <v>100</v>
      </c>
      <c r="AO17">
        <f>(IF(B17,$B$3))+(IF(D17,$D$3))+(IF(F17,$F$3))+(IF(H17,$H$3))+(IF(J17,$J$3))+(IF(L17,$L$3))+(IF(N17,$N$3))+(IF(P17,$P$3))+(IF(R17,R15))+(IF(T17,$T$3))+(IF(V17,$V$3))+(IF(X17,$X$3))+(IF(Z17,$Z$3))+(IF(AB17,$AB$3))+(IF(AD17,$AD$3))+(IF(AF17,$AF$3))+(IF(AH17,$AH$3))+(IF(AJ17,$AJ$3))+(IF(AL17,$AL$3))</f>
        <v>1</v>
      </c>
      <c r="AP17">
        <f t="shared" si="1"/>
        <v>45</v>
      </c>
    </row>
    <row r="18" spans="1:42" ht="30" customHeight="1" thickBot="1">
      <c r="A18" s="24" t="s">
        <v>45</v>
      </c>
      <c r="B18" s="3">
        <v>0.24583333333333335</v>
      </c>
      <c r="C18" s="4">
        <v>100</v>
      </c>
      <c r="D18" s="3"/>
      <c r="E18" s="4"/>
      <c r="F18" s="9"/>
      <c r="G18" s="4"/>
      <c r="H18" s="9"/>
      <c r="I18" s="4"/>
      <c r="J18" s="5"/>
      <c r="K18" s="4"/>
      <c r="L18" s="10"/>
      <c r="M18" s="4"/>
      <c r="N18" s="5"/>
      <c r="O18" s="4"/>
      <c r="P18" s="5"/>
      <c r="Q18" s="4"/>
      <c r="R18" s="5"/>
      <c r="S18" s="4"/>
      <c r="T18" s="11"/>
      <c r="U18" s="4"/>
      <c r="V18" s="5"/>
      <c r="W18" s="4"/>
      <c r="X18" s="36"/>
      <c r="Y18" s="4"/>
      <c r="Z18" s="5"/>
      <c r="AA18" s="4"/>
      <c r="AB18" s="5"/>
      <c r="AC18" s="4"/>
      <c r="AD18" s="5"/>
      <c r="AE18" s="4"/>
      <c r="AF18" s="5"/>
      <c r="AG18" s="4"/>
      <c r="AH18" s="5"/>
      <c r="AI18" s="4"/>
      <c r="AJ18" s="5"/>
      <c r="AK18" s="4"/>
      <c r="AL18" s="5"/>
      <c r="AM18" s="4"/>
      <c r="AN18">
        <f t="shared" si="0"/>
        <v>100</v>
      </c>
      <c r="AO18">
        <f>(IF(B18,$B$3))+(IF(D18,$D$3))+(IF(F18,$F$3))+(IF(H18,$H$3))+(IF(J18,$J$3))+(IF(L18,$L$3))+(IF(N18,$N$3))+(IF(P18,$P$3))+(IF(R18,$R$3))+(IF(T18,$T$3))+(IF(V18,$V$3))+(IF(X18,$X$3))+(IF(Z18,$Z$3))+(IF(AB18,$AB$3))+(IF(AD18,$AD$3))+(IF(AF18,$AF$3))+(IF(AH18,$AH$3))+(IF(AJ18,$AJ$3))+(IF(AL18,$AL$3))+(IF(AN18,AR18))</f>
        <v>1</v>
      </c>
      <c r="AP18">
        <f t="shared" si="1"/>
        <v>45</v>
      </c>
    </row>
    <row r="19" spans="1:42" ht="30" customHeight="1" thickBot="1">
      <c r="A19" s="24" t="s">
        <v>47</v>
      </c>
      <c r="B19" s="3">
        <v>0.26666666666666666</v>
      </c>
      <c r="C19" s="4">
        <v>100</v>
      </c>
      <c r="D19" s="9"/>
      <c r="E19" s="4"/>
      <c r="F19" s="9"/>
      <c r="G19" s="4"/>
      <c r="H19" s="9"/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11"/>
      <c r="U19" s="4"/>
      <c r="V19" s="5"/>
      <c r="W19" s="4"/>
      <c r="X19" s="37">
        <v>0.4909953703703704</v>
      </c>
      <c r="Y19" s="4">
        <v>30</v>
      </c>
      <c r="Z19" s="5"/>
      <c r="AA19" s="4"/>
      <c r="AB19" s="10"/>
      <c r="AC19" s="4"/>
      <c r="AD19" s="5"/>
      <c r="AE19" s="4"/>
      <c r="AF19" s="5"/>
      <c r="AG19" s="4"/>
      <c r="AH19" s="12"/>
      <c r="AI19" s="4"/>
      <c r="AJ19" s="5"/>
      <c r="AK19" s="4"/>
      <c r="AL19" s="5"/>
      <c r="AM19" s="4"/>
      <c r="AN19">
        <f t="shared" si="0"/>
        <v>130</v>
      </c>
      <c r="AO19">
        <f>(IF(B19,$B$3))+(IF(D19,$D$3))+(IF(F19,$F$3))+(IF(H19,$H$3))+(IF(J19,$J$3))+(IF(L19,$L$3))+(IF(N19,$N$3))+(IF(P19,$P$3))+(IF(R19,R17))+(IF(T19,$T$3))+(IF(V19,$V$3))+(IF(X19,$X$3))+(IF(Z19,$Z$3))+(IF(AB19,$AB$3))+(IF(AD19,$AD$3))+(IF(AF19,$AF$3))+(IF(AH19,$AH$3))+(IF(AJ19,$AJ$3))+(IF(AL19,$AL$3))</f>
        <v>3</v>
      </c>
      <c r="AP19">
        <f t="shared" si="1"/>
        <v>95</v>
      </c>
    </row>
    <row r="20" spans="1:42" ht="30" customHeight="1" thickBot="1">
      <c r="A20" s="26" t="s">
        <v>48</v>
      </c>
      <c r="B20" s="3">
        <v>0.26666666666666666</v>
      </c>
      <c r="C20" s="4">
        <v>100</v>
      </c>
      <c r="D20" s="3"/>
      <c r="E20" s="4"/>
      <c r="F20" s="9"/>
      <c r="G20" s="4"/>
      <c r="H20" s="9"/>
      <c r="I20" s="4"/>
      <c r="J20" s="5"/>
      <c r="K20" s="4"/>
      <c r="L20" s="10"/>
      <c r="M20" s="4"/>
      <c r="N20" s="5"/>
      <c r="O20" s="4"/>
      <c r="P20" s="5"/>
      <c r="Q20" s="4"/>
      <c r="R20" s="10"/>
      <c r="S20" s="4"/>
      <c r="T20" s="7"/>
      <c r="U20" s="4"/>
      <c r="V20" s="5"/>
      <c r="W20" s="4"/>
      <c r="X20" s="36"/>
      <c r="Y20" s="4"/>
      <c r="Z20" s="5"/>
      <c r="AA20" s="4"/>
      <c r="AB20" s="5"/>
      <c r="AC20" s="4"/>
      <c r="AD20" s="5"/>
      <c r="AE20" s="4"/>
      <c r="AF20" s="5"/>
      <c r="AG20" s="4"/>
      <c r="AH20" s="5"/>
      <c r="AI20" s="4"/>
      <c r="AJ20" s="5"/>
      <c r="AK20" s="4"/>
      <c r="AL20" s="5"/>
      <c r="AM20" s="4"/>
      <c r="AN20">
        <f t="shared" si="0"/>
        <v>100</v>
      </c>
      <c r="AO20">
        <f>(IF(B20,$B$3))+(IF(D20,$D$3))+(IF(F20,$F$3))+(IF(H20,$H$3))+(IF(J20,$J$3))+(IF(L20,$L$3))+(IF(N20,$N$3))+(IF(P20,$P$3))+(IF(R20,$R$3))+(IF(T20,$T$3))+(IF(V20,$V$3))+(IF(X20,$X$3))+(IF(Z20,$Z$3))+(IF(AB20,$AB$3))+(IF(AD20,$AD$3))+(IF(AF20,$AF$3))+(IF(AH20,$AH$3))+(IF(AJ20,$AJ$3))+(IF(AL20,$AL$3))+(IF(AN20,AR20))</f>
        <v>1</v>
      </c>
      <c r="AP20">
        <f t="shared" si="1"/>
        <v>45</v>
      </c>
    </row>
    <row r="21" spans="1:42" ht="30" customHeight="1" thickBot="1">
      <c r="A21" s="24" t="s">
        <v>50</v>
      </c>
      <c r="B21" s="3">
        <v>0.3347222222222222</v>
      </c>
      <c r="C21" s="4">
        <v>100</v>
      </c>
      <c r="D21" s="3"/>
      <c r="E21" s="4"/>
      <c r="F21" s="9"/>
      <c r="G21" s="4"/>
      <c r="H21" s="9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11"/>
      <c r="U21" s="4"/>
      <c r="V21" s="5"/>
      <c r="W21" s="4"/>
      <c r="X21" s="37"/>
      <c r="Y21" s="4"/>
      <c r="Z21" s="5"/>
      <c r="AA21" s="4"/>
      <c r="AB21" s="5"/>
      <c r="AC21" s="4"/>
      <c r="AD21" s="5"/>
      <c r="AE21" s="4"/>
      <c r="AF21" s="5"/>
      <c r="AG21" s="4"/>
      <c r="AH21" s="5"/>
      <c r="AI21" s="4"/>
      <c r="AJ21" s="10"/>
      <c r="AK21" s="4"/>
      <c r="AL21" s="5"/>
      <c r="AM21" s="4"/>
      <c r="AN21">
        <f t="shared" si="0"/>
        <v>100</v>
      </c>
      <c r="AO21">
        <f>(IF(B21,$B$3))+(IF(D21,$D$3))+(IF(F21,$F$3))+(IF(H21,$H$3))+(IF(J21,$J$3))+(IF(L21,$L$3))+(IF(N21,$N$3))+(IF(P21,$P$3))+(IF(R21,R19))+(IF(T21,$T$3))+(IF(V21,$V$3))+(IF(X21,$X$3))+(IF(Z21,$Z$3))+(IF(AB21,$AB$3))+(IF(AD21,$AD$3))+(IF(AF21,$AF$3))+(IF(AH21,$AH$3))+(IF(AJ21,$AJ$3))+(IF(AL21,$AL$3))</f>
        <v>1</v>
      </c>
      <c r="AP21">
        <f t="shared" si="1"/>
        <v>45</v>
      </c>
    </row>
    <row r="22" spans="1:42" ht="30" customHeight="1" thickBot="1">
      <c r="A22" s="25" t="s">
        <v>51</v>
      </c>
      <c r="B22" s="3">
        <v>0.3347222222222222</v>
      </c>
      <c r="C22" s="4">
        <v>100</v>
      </c>
      <c r="D22" s="3"/>
      <c r="E22" s="4"/>
      <c r="F22" s="9"/>
      <c r="G22" s="4"/>
      <c r="H22" s="9"/>
      <c r="I22" s="4"/>
      <c r="J22" s="10">
        <v>0.4449537037037037</v>
      </c>
      <c r="K22" s="4">
        <v>50</v>
      </c>
      <c r="L22" s="10"/>
      <c r="M22" s="4"/>
      <c r="N22" s="5"/>
      <c r="O22" s="4"/>
      <c r="P22" s="5"/>
      <c r="Q22" s="4"/>
      <c r="R22" s="5"/>
      <c r="S22" s="4"/>
      <c r="T22" s="7"/>
      <c r="U22" s="4"/>
      <c r="V22" s="5"/>
      <c r="W22" s="4"/>
      <c r="X22" s="36"/>
      <c r="Y22" s="4"/>
      <c r="Z22" s="5"/>
      <c r="AA22" s="4"/>
      <c r="AB22" s="5"/>
      <c r="AC22" s="4"/>
      <c r="AD22" s="5"/>
      <c r="AE22" s="4"/>
      <c r="AF22" s="5"/>
      <c r="AG22" s="4"/>
      <c r="AH22" s="5"/>
      <c r="AI22" s="4"/>
      <c r="AJ22" s="5"/>
      <c r="AK22" s="4"/>
      <c r="AL22" s="5"/>
      <c r="AM22" s="4"/>
      <c r="AN22">
        <f t="shared" si="0"/>
        <v>150</v>
      </c>
      <c r="AO22">
        <f>(IF(B22,$B$3))+(IF(D22,$D$3))+(IF(F22,$F$3))+(IF(H22,$H$3))+(IF(J22,$J$3))+(IF(L22,$L$3))+(IF(N22,$N$3))+(IF(P22,$P$3))+(IF(R22,$R$3))+(IF(T22,$T$3))+(IF(V22,$V$3))+(IF(X22,$X$3))+(IF(Z22,$Z$3))+(IF(AB22,$AB$3))+(IF(AD22,$AD$3))+(IF(AF22,$AF$3))+(IF(AH22,$AH$3))+(IF(AJ22,$AJ$3))+(IF(AL22,$AL$3))+(IF(AN22,AR22))</f>
        <v>4</v>
      </c>
      <c r="AP22">
        <f t="shared" si="1"/>
        <v>91</v>
      </c>
    </row>
    <row r="23" spans="1:42" ht="30" customHeight="1" thickBot="1">
      <c r="A23" s="24" t="s">
        <v>52</v>
      </c>
      <c r="B23" s="3">
        <v>0.3659722222222222</v>
      </c>
      <c r="C23" s="4">
        <v>100</v>
      </c>
      <c r="D23" s="3"/>
      <c r="E23" s="4"/>
      <c r="F23" s="9"/>
      <c r="G23" s="4"/>
      <c r="H23" s="9"/>
      <c r="I23" s="4"/>
      <c r="J23" s="5"/>
      <c r="K23" s="4"/>
      <c r="L23" s="5"/>
      <c r="M23" s="4"/>
      <c r="N23" s="5"/>
      <c r="O23" s="4"/>
      <c r="P23" s="5"/>
      <c r="Q23" s="4"/>
      <c r="R23" s="10"/>
      <c r="S23" s="4"/>
      <c r="T23" s="7"/>
      <c r="U23" s="4"/>
      <c r="V23" s="5"/>
      <c r="W23" s="4"/>
      <c r="X23" s="36"/>
      <c r="Y23" s="4"/>
      <c r="Z23" s="5"/>
      <c r="AA23" s="4"/>
      <c r="AB23" s="5"/>
      <c r="AC23" s="4"/>
      <c r="AD23" s="5"/>
      <c r="AE23" s="4"/>
      <c r="AF23" s="5"/>
      <c r="AG23" s="4"/>
      <c r="AH23" s="5"/>
      <c r="AI23" s="4"/>
      <c r="AJ23" s="5"/>
      <c r="AK23" s="4"/>
      <c r="AL23" s="5"/>
      <c r="AM23" s="4"/>
      <c r="AN23">
        <f t="shared" si="0"/>
        <v>100</v>
      </c>
      <c r="AO23">
        <f>(IF(B23,$B$3))+(IF(D23,$D$3))+(IF(F23,$F$3))+(IF(H23,$H$3))+(IF(J23,$J$3))+(IF(L23,$L$3))+(IF(N23,$N$3))+(IF(P23,$P$3))+(IF(R23,R21))+(IF(T23,$T$3))+(IF(V23,$V$3))+(IF(X23,$X$3))+(IF(Z23,$Z$3))+(IF(AB23,$AB$3))+(IF(AD23,$AD$3))+(IF(AF23,$AF$3))+(IF(AH23,$AH$3))+(IF(AJ23,$AJ$3))+(IF(AL23,$AL$3))</f>
        <v>1</v>
      </c>
      <c r="AP23">
        <f t="shared" si="1"/>
        <v>45</v>
      </c>
    </row>
    <row r="24" spans="1:42" ht="30" customHeight="1" thickBot="1">
      <c r="A24" s="24" t="s">
        <v>53</v>
      </c>
      <c r="B24" s="3">
        <v>0.3659722222222222</v>
      </c>
      <c r="C24" s="4">
        <v>100</v>
      </c>
      <c r="D24" s="3"/>
      <c r="E24" s="4"/>
      <c r="F24" s="9"/>
      <c r="G24" s="4"/>
      <c r="H24" s="9"/>
      <c r="I24" s="4"/>
      <c r="J24" s="5"/>
      <c r="K24" s="4"/>
      <c r="L24" s="5"/>
      <c r="M24" s="4"/>
      <c r="N24" s="5"/>
      <c r="O24" s="4"/>
      <c r="P24" s="5"/>
      <c r="Q24" s="4"/>
      <c r="R24" s="5"/>
      <c r="S24" s="4"/>
      <c r="T24" s="7"/>
      <c r="U24" s="4"/>
      <c r="V24" s="5"/>
      <c r="W24" s="4"/>
      <c r="X24" s="36"/>
      <c r="Y24" s="4"/>
      <c r="Z24" s="5"/>
      <c r="AA24" s="4"/>
      <c r="AB24" s="5"/>
      <c r="AC24" s="4"/>
      <c r="AD24" s="5"/>
      <c r="AE24" s="4"/>
      <c r="AF24" s="5"/>
      <c r="AG24" s="4"/>
      <c r="AH24" s="10"/>
      <c r="AI24" s="4"/>
      <c r="AJ24" s="10"/>
      <c r="AK24" s="4"/>
      <c r="AL24" s="5"/>
      <c r="AM24" s="4"/>
      <c r="AN24">
        <f t="shared" si="0"/>
        <v>100</v>
      </c>
      <c r="AO24">
        <f>(IF(B24,$B$3))+(IF(D24,$D$3))+(IF(F24,$F$3))+(IF(H24,$H$3))+(IF(J24,$J$3))+(IF(L24,$L$3))+(IF(N24,$N$3))+(IF(P24,$P$3))+(IF(R24,$R$3))+(IF(T24,$T$3))+(IF(V24,$V$3))+(IF(X24,$X$3))+(IF(Z24,$Z$3))+(IF(AB24,$AB$3))+(IF(AD24,$AD$3))+(IF(AF24,$AF$3))+(IF(AH24,$AH$3))+(IF(AJ24,$AJ$3))+(IF(AL24,$AL$3))+(IF(AN24,AR24))</f>
        <v>1</v>
      </c>
      <c r="AP24">
        <f t="shared" si="1"/>
        <v>45</v>
      </c>
    </row>
    <row r="25" spans="1:42" ht="30" customHeight="1" thickBot="1">
      <c r="A25" s="24" t="s">
        <v>54</v>
      </c>
      <c r="B25" s="3">
        <v>0.3659722222222222</v>
      </c>
      <c r="C25" s="4">
        <v>100</v>
      </c>
      <c r="D25" s="3"/>
      <c r="E25" s="4"/>
      <c r="F25" s="9"/>
      <c r="G25" s="4"/>
      <c r="H25" s="9"/>
      <c r="I25" s="4"/>
      <c r="J25" s="5"/>
      <c r="K25" s="4"/>
      <c r="L25" s="5"/>
      <c r="M25" s="4"/>
      <c r="N25" s="10"/>
      <c r="O25" s="4"/>
      <c r="P25" s="5"/>
      <c r="Q25" s="4"/>
      <c r="R25" s="5"/>
      <c r="S25" s="4"/>
      <c r="T25" s="7"/>
      <c r="U25" s="4"/>
      <c r="V25" s="5"/>
      <c r="W25" s="4"/>
      <c r="X25" s="37"/>
      <c r="Y25" s="4"/>
      <c r="Z25" s="5"/>
      <c r="AA25" s="4"/>
      <c r="AB25" s="5"/>
      <c r="AC25" s="4"/>
      <c r="AD25" s="5"/>
      <c r="AE25" s="4"/>
      <c r="AF25" s="5"/>
      <c r="AG25" s="4"/>
      <c r="AH25" s="5"/>
      <c r="AI25" s="4"/>
      <c r="AJ25" s="5"/>
      <c r="AK25" s="4"/>
      <c r="AL25" s="5"/>
      <c r="AM25" s="4"/>
      <c r="AN25">
        <f t="shared" si="0"/>
        <v>100</v>
      </c>
      <c r="AO25">
        <f>(IF(B25,$B$3))+(IF(D25,$D$3))+(IF(F25,$F$3))+(IF(H25,$H$3))+(IF(J25,$J$3))+(IF(L25,$L$3))+(IF(N25,$N$3))+(IF(P25,$P$3))+(IF(R25,R23))+(IF(T25,$T$3))+(IF(V25,$V$3))+(IF(X25,$X$3))+(IF(Z25,$Z$3))+(IF(AB25,$AB$3))+(IF(AD25,$AD$3))+(IF(AF25,$AF$3))+(IF(AH25,$AH$3))+(IF(AJ25,$AJ$3))+(IF(AL25,$AL$3))</f>
        <v>1</v>
      </c>
      <c r="AP25">
        <f t="shared" si="1"/>
        <v>45</v>
      </c>
    </row>
    <row r="26" spans="1:42" ht="30" customHeight="1" thickBot="1">
      <c r="A26" s="24" t="s">
        <v>58</v>
      </c>
      <c r="B26" s="3"/>
      <c r="C26" s="4"/>
      <c r="D26" s="9">
        <v>0.15912037037037038</v>
      </c>
      <c r="E26" s="4">
        <v>70</v>
      </c>
      <c r="F26" s="9"/>
      <c r="G26" s="4"/>
      <c r="H26" s="9"/>
      <c r="I26" s="4"/>
      <c r="J26" s="5"/>
      <c r="K26" s="4"/>
      <c r="L26" s="10"/>
      <c r="M26" s="4"/>
      <c r="N26" s="5"/>
      <c r="O26" s="4"/>
      <c r="P26" s="5"/>
      <c r="Q26" s="4"/>
      <c r="R26" s="5"/>
      <c r="S26" s="4"/>
      <c r="T26" s="11"/>
      <c r="U26" s="4"/>
      <c r="V26" s="5"/>
      <c r="W26" s="4"/>
      <c r="X26" s="37">
        <v>0.2871875</v>
      </c>
      <c r="Y26" s="4">
        <v>90</v>
      </c>
      <c r="Z26" s="5"/>
      <c r="AA26" s="4"/>
      <c r="AB26" s="5"/>
      <c r="AC26" s="4"/>
      <c r="AD26" s="5"/>
      <c r="AE26" s="4"/>
      <c r="AF26" s="5"/>
      <c r="AG26" s="4"/>
      <c r="AH26" s="5"/>
      <c r="AI26" s="4"/>
      <c r="AJ26" s="5"/>
      <c r="AK26" s="4"/>
      <c r="AL26" s="5"/>
      <c r="AM26" s="4"/>
      <c r="AN26">
        <f t="shared" si="0"/>
        <v>160</v>
      </c>
      <c r="AO26">
        <f>(IF(B26,$B$3))+(IF(D26,$D$3))+(IF(F26,$F$3))+(IF(H26,$H$3))+(IF(J26,$J$3))+(IF(L26,$L$3))+(IF(N26,$N$3))+(IF(P26,$P$3))+(IF(R26,$R$3))+(IF(T26,$T$3))+(IF(V26,$V$3))+(IF(X26,$X$3))+(IF(Z26,$Z$3))+(IF(AB26,$AB$3))+(IF(AD26,$AD$3))+(IF(AF26,$AF$3))+(IF(AH26,$AH$3))+(IF(AJ26,$AJ$3))+(IF(AL26,$AL$3))+(IF(AN26,AR26))</f>
        <v>3</v>
      </c>
      <c r="AP26">
        <f t="shared" si="1"/>
        <v>92.9</v>
      </c>
    </row>
    <row r="27" spans="1:42" ht="30" customHeight="1" thickBot="1">
      <c r="A27" s="24" t="s">
        <v>59</v>
      </c>
      <c r="B27" s="3"/>
      <c r="C27" s="4"/>
      <c r="D27" s="9">
        <v>0.18057870370370369</v>
      </c>
      <c r="E27" s="4">
        <v>50</v>
      </c>
      <c r="F27" s="9"/>
      <c r="G27" s="4"/>
      <c r="H27" s="9"/>
      <c r="I27" s="4"/>
      <c r="J27" s="10"/>
      <c r="K27" s="4"/>
      <c r="L27" s="10"/>
      <c r="M27" s="4"/>
      <c r="N27" s="5"/>
      <c r="O27" s="4"/>
      <c r="P27" s="5"/>
      <c r="Q27" s="4"/>
      <c r="R27" s="5"/>
      <c r="S27" s="4"/>
      <c r="T27" s="11"/>
      <c r="U27" s="4"/>
      <c r="V27" s="5"/>
      <c r="W27" s="4"/>
      <c r="X27" s="36"/>
      <c r="Y27" s="4"/>
      <c r="Z27" s="5"/>
      <c r="AA27" s="4"/>
      <c r="AB27" s="10"/>
      <c r="AC27" s="4"/>
      <c r="AD27" s="5"/>
      <c r="AE27" s="4"/>
      <c r="AF27" s="5"/>
      <c r="AG27" s="4"/>
      <c r="AH27" s="5"/>
      <c r="AI27" s="4"/>
      <c r="AJ27" s="5"/>
      <c r="AK27" s="4"/>
      <c r="AL27" s="5"/>
      <c r="AM27" s="4"/>
      <c r="AN27">
        <f t="shared" si="0"/>
        <v>50</v>
      </c>
      <c r="AO27">
        <f>(IF(B27,$B$3))+(IF(D27,$D$3))+(IF(F27,$F$3))+(IF(H27,$H$3))+(IF(J27,$J$3))+(IF(L27,$L$3))+(IF(N27,$N$3))+(IF(P27,$P$3))+(IF(R27,R25))+(IF(T27,$T$3))+(IF(V27,$V$3))+(IF(X27,$X$3))+(IF(Z27,$Z$3))+(IF(AB27,$AB$3))+(IF(AD27,$AD$3))+(IF(AF27,$AF$3))+(IF(AH27,$AH$3))+(IF(AJ27,$AJ$3))+(IF(AL27,$AL$3))</f>
        <v>1</v>
      </c>
      <c r="AP27">
        <f t="shared" si="1"/>
        <v>42.9</v>
      </c>
    </row>
    <row r="28" spans="1:42" ht="30" customHeight="1" thickBot="1">
      <c r="A28" s="35" t="s">
        <v>60</v>
      </c>
      <c r="B28" s="3"/>
      <c r="C28" s="4"/>
      <c r="D28" s="9">
        <v>0.15996527777777778</v>
      </c>
      <c r="E28" s="4">
        <v>60</v>
      </c>
      <c r="F28" s="9"/>
      <c r="G28" s="4"/>
      <c r="H28" s="9"/>
      <c r="I28" s="4"/>
      <c r="J28" s="10">
        <v>0.28980324074074076</v>
      </c>
      <c r="K28" s="4">
        <v>80</v>
      </c>
      <c r="L28" s="10"/>
      <c r="M28" s="4"/>
      <c r="N28" s="5"/>
      <c r="O28" s="4"/>
      <c r="P28" s="5"/>
      <c r="Q28" s="4"/>
      <c r="R28" s="10">
        <v>0.23842592592592593</v>
      </c>
      <c r="S28" s="4">
        <v>90</v>
      </c>
      <c r="T28" s="7"/>
      <c r="U28" s="4"/>
      <c r="V28" s="5"/>
      <c r="W28" s="4"/>
      <c r="X28" s="37">
        <v>0.324375</v>
      </c>
      <c r="Y28" s="4">
        <v>60</v>
      </c>
      <c r="Z28" s="5"/>
      <c r="AA28" s="4"/>
      <c r="AB28" s="5"/>
      <c r="AC28" s="4"/>
      <c r="AD28" s="5"/>
      <c r="AE28" s="4"/>
      <c r="AF28" s="5"/>
      <c r="AG28" s="4"/>
      <c r="AH28" s="37">
        <v>0.22130787037037036</v>
      </c>
      <c r="AI28" s="4">
        <v>90</v>
      </c>
      <c r="AJ28" s="5"/>
      <c r="AK28" s="4"/>
      <c r="AL28" s="5"/>
      <c r="AM28" s="4"/>
      <c r="AN28">
        <f t="shared" si="0"/>
        <v>380</v>
      </c>
      <c r="AO28">
        <f>(IF(B28,$B$3))+(IF(D28,$D$3))+(IF(F28,$F$3))+(IF(H28,$H$3))+(IF(J28,$J$3))+(IF(L28,$L$3))+(IF(N28,$N$3))+(IF(P28,$P$3))+(IF(R28,$R$3))+(IF(T28,$T$3))+(IF(V28,$V$3))+(IF(X28,$X$3))+(IF(Z28,$Z$3))+(IF(AB28,$AB$3))+(IF(AD28,$AD$3))+(IF(AF28,$AF$3))+(IF(AH28,$AH$3))+(IF(AJ28,$AJ$3))+(IF(AL28,$AL$3))+(IF(AN28,AR28))</f>
        <v>10</v>
      </c>
      <c r="AP28">
        <f t="shared" si="1"/>
        <v>239.9</v>
      </c>
    </row>
    <row r="29" spans="1:42" ht="30" customHeight="1" thickBot="1">
      <c r="A29" s="25" t="s">
        <v>61</v>
      </c>
      <c r="B29" s="3"/>
      <c r="C29" s="4"/>
      <c r="D29" s="9">
        <v>0.12954861111111113</v>
      </c>
      <c r="E29" s="4">
        <v>90</v>
      </c>
      <c r="F29" s="9"/>
      <c r="G29" s="4"/>
      <c r="H29" s="9"/>
      <c r="I29" s="4"/>
      <c r="J29" s="5"/>
      <c r="K29" s="4"/>
      <c r="L29" s="5"/>
      <c r="M29" s="4"/>
      <c r="N29" s="5"/>
      <c r="O29" s="4"/>
      <c r="P29" s="5"/>
      <c r="Q29" s="4"/>
      <c r="R29" s="5"/>
      <c r="S29" s="4"/>
      <c r="T29" s="7"/>
      <c r="U29" s="4"/>
      <c r="V29" s="5"/>
      <c r="W29" s="4"/>
      <c r="X29" s="36"/>
      <c r="Y29" s="4"/>
      <c r="Z29" s="5"/>
      <c r="AA29" s="4"/>
      <c r="AB29" s="5"/>
      <c r="AC29" s="4"/>
      <c r="AD29" s="5"/>
      <c r="AE29" s="4"/>
      <c r="AF29" s="5"/>
      <c r="AG29" s="4"/>
      <c r="AH29" s="5"/>
      <c r="AI29" s="4"/>
      <c r="AJ29" s="5"/>
      <c r="AK29" s="4"/>
      <c r="AL29" s="5"/>
      <c r="AM29" s="4"/>
      <c r="AN29">
        <f t="shared" si="0"/>
        <v>90</v>
      </c>
      <c r="AO29">
        <f>(IF(B29,$B$3))+(IF(D29,$D$3))+(IF(F29,$F$3))+(IF(H29,$H$3))+(IF(J29,$J$3))+(IF(L29,$L$3))+(IF(N29,$N$3))+(IF(P29,$P$3))+(IF(R29,R27))+(IF(T29,$T$3))+(IF(V29,$V$3))+(IF(X29,$X$3))+(IF(Z29,$Z$3))+(IF(AB29,$AB$3))+(IF(AD29,$AD$3))+(IF(AF29,$AF$3))+(IF(AH29,$AH$3))+(IF(AJ29,$AJ$3))+(IF(AL29,$AL$3))</f>
        <v>1</v>
      </c>
      <c r="AP29">
        <f t="shared" si="1"/>
        <v>42.9</v>
      </c>
    </row>
    <row r="30" spans="1:42" ht="30" customHeight="1" thickBot="1">
      <c r="A30" s="25" t="s">
        <v>62</v>
      </c>
      <c r="B30" s="3"/>
      <c r="C30" s="4"/>
      <c r="D30" s="9">
        <v>0.12152777777777778</v>
      </c>
      <c r="E30" s="4">
        <v>100</v>
      </c>
      <c r="F30" s="9"/>
      <c r="G30" s="4"/>
      <c r="H30" s="9"/>
      <c r="I30" s="4"/>
      <c r="J30" s="5"/>
      <c r="K30" s="4"/>
      <c r="L30" s="5"/>
      <c r="M30" s="4"/>
      <c r="N30" s="5"/>
      <c r="O30" s="4"/>
      <c r="P30" s="5"/>
      <c r="Q30" s="4"/>
      <c r="R30" s="5"/>
      <c r="S30" s="4"/>
      <c r="T30" s="7"/>
      <c r="U30" s="4"/>
      <c r="V30" s="5"/>
      <c r="W30" s="4"/>
      <c r="X30" s="36"/>
      <c r="Y30" s="4"/>
      <c r="Z30" s="5"/>
      <c r="AA30" s="4"/>
      <c r="AB30" s="10"/>
      <c r="AC30" s="4"/>
      <c r="AD30" s="5"/>
      <c r="AE30" s="4"/>
      <c r="AF30" s="5"/>
      <c r="AG30" s="4"/>
      <c r="AH30" s="5"/>
      <c r="AI30" s="4"/>
      <c r="AJ30" s="5"/>
      <c r="AK30" s="4"/>
      <c r="AL30" s="5"/>
      <c r="AM30" s="4"/>
      <c r="AN30">
        <f t="shared" si="0"/>
        <v>100</v>
      </c>
      <c r="AO30">
        <f>(IF(B30,$B$3))+(IF(D30,$D$3))+(IF(F30,$F$3))+(IF(H30,$H$3))+(IF(J30,$J$3))+(IF(L30,$L$3))+(IF(N30,$N$3))+(IF(P30,$P$3))+(IF(R30,$R$3))+(IF(T30,$T$3))+(IF(V30,$V$3))+(IF(X30,$X$3))+(IF(Z30,$Z$3))+(IF(AB30,$AB$3))+(IF(AD30,$AD$3))+(IF(AF30,$AF$3))+(IF(AH30,$AH$3))+(IF(AJ30,$AJ$3))+(IF(AL30,$AL$3))+(IF(AN30,AR30))</f>
        <v>1</v>
      </c>
      <c r="AP30">
        <f t="shared" si="1"/>
        <v>42.9</v>
      </c>
    </row>
    <row r="31" spans="1:42" ht="30" customHeight="1" thickBot="1">
      <c r="A31" s="24" t="s">
        <v>63</v>
      </c>
      <c r="B31" s="3"/>
      <c r="C31" s="4"/>
      <c r="D31" s="9">
        <v>0.14938657407407407</v>
      </c>
      <c r="E31" s="4">
        <v>80</v>
      </c>
      <c r="F31" s="9"/>
      <c r="G31" s="4"/>
      <c r="H31" s="9"/>
      <c r="I31" s="4"/>
      <c r="J31" s="5"/>
      <c r="K31" s="4"/>
      <c r="L31" s="5"/>
      <c r="M31" s="4"/>
      <c r="N31" s="5"/>
      <c r="O31" s="4"/>
      <c r="P31" s="5"/>
      <c r="Q31" s="4"/>
      <c r="R31" s="5"/>
      <c r="S31" s="4"/>
      <c r="T31" s="7"/>
      <c r="U31" s="4"/>
      <c r="V31" s="5"/>
      <c r="W31" s="4"/>
      <c r="X31" s="36"/>
      <c r="Y31" s="4"/>
      <c r="Z31" s="5"/>
      <c r="AA31" s="4"/>
      <c r="AB31" s="10"/>
      <c r="AC31" s="4"/>
      <c r="AD31" s="5"/>
      <c r="AE31" s="4"/>
      <c r="AF31" s="5"/>
      <c r="AG31" s="4"/>
      <c r="AH31" s="5"/>
      <c r="AI31" s="4"/>
      <c r="AJ31" s="5"/>
      <c r="AK31" s="4"/>
      <c r="AL31" s="5"/>
      <c r="AM31" s="4"/>
      <c r="AN31">
        <f t="shared" si="0"/>
        <v>80</v>
      </c>
      <c r="AO31">
        <f>(IF(B31,$B$3))+(IF(D31,$D$3))+(IF(F31,$F$3))+(IF(H31,$H$3))+(IF(J31,$J$3))+(IF(L31,$L$3))+(IF(N31,$N$3))+(IF(P31,$P$3))+(IF(R31,R29))+(IF(T31,$T$3))+(IF(V31,$V$3))+(IF(X31,$X$3))+(IF(Z31,$Z$3))+(IF(AB31,$AB$3))+(IF(AD31,$AD$3))+(IF(AF31,$AF$3))+(IF(AH31,$AH$3))+(IF(AJ31,$AJ$3))+(IF(AL31,$AL$3))</f>
        <v>1</v>
      </c>
      <c r="AP31">
        <f t="shared" si="1"/>
        <v>42.9</v>
      </c>
    </row>
    <row r="32" spans="1:42" ht="30" customHeight="1" thickBot="1">
      <c r="A32" s="24" t="s">
        <v>64</v>
      </c>
      <c r="B32" s="3"/>
      <c r="C32" s="4"/>
      <c r="D32" s="3"/>
      <c r="E32" s="4"/>
      <c r="F32" s="9"/>
      <c r="G32" s="4"/>
      <c r="H32" s="9">
        <v>0.3471875</v>
      </c>
      <c r="I32" s="4">
        <v>90</v>
      </c>
      <c r="J32" s="5"/>
      <c r="K32" s="4"/>
      <c r="L32" s="5"/>
      <c r="M32" s="4"/>
      <c r="N32" s="5"/>
      <c r="O32" s="4"/>
      <c r="P32" s="5"/>
      <c r="Q32" s="4"/>
      <c r="R32" s="5"/>
      <c r="S32" s="4"/>
      <c r="T32" s="7"/>
      <c r="U32" s="4"/>
      <c r="V32" s="5"/>
      <c r="W32" s="4"/>
      <c r="X32" s="36"/>
      <c r="Y32" s="4"/>
      <c r="Z32" s="5"/>
      <c r="AA32" s="4"/>
      <c r="AB32" s="5"/>
      <c r="AC32" s="4"/>
      <c r="AD32" s="5"/>
      <c r="AE32" s="4"/>
      <c r="AF32" s="5"/>
      <c r="AG32" s="4"/>
      <c r="AH32" s="5"/>
      <c r="AI32" s="4"/>
      <c r="AJ32" s="5"/>
      <c r="AK32" s="4"/>
      <c r="AL32" s="5"/>
      <c r="AM32" s="4"/>
      <c r="AN32">
        <f t="shared" si="0"/>
        <v>90</v>
      </c>
      <c r="AO32">
        <f>(IF(B32,$B$3))+(IF(D32,$D$3))+(IF(F32,$F$3))+(IF(H32,$H$3))+(IF(J32,$J$3))+(IF(L32,$L$3))+(IF(N32,$N$3))+(IF(P32,$P$3))+(IF(R32,$R$3))+(IF(T32,$T$3))+(IF(V32,$V$3))+(IF(X32,$X$3))+(IF(Z32,$Z$3))+(IF(AB32,$AB$3))+(IF(AD32,$AD$3))+(IF(AF32,$AF$3))+(IF(AH32,$AH$3))+(IF(AJ32,$AJ$3))+(IF(AL32,$AL$3))+(IF(AN32,AR32))</f>
        <v>3</v>
      </c>
      <c r="AP32">
        <f t="shared" si="1"/>
        <v>47</v>
      </c>
    </row>
    <row r="33" spans="1:42" ht="30" customHeight="1" thickBot="1">
      <c r="A33" s="24" t="s">
        <v>65</v>
      </c>
      <c r="B33" s="3"/>
      <c r="C33" s="4"/>
      <c r="D33" s="3"/>
      <c r="E33" s="4"/>
      <c r="F33" s="9"/>
      <c r="G33" s="4"/>
      <c r="H33" s="3"/>
      <c r="I33" s="4"/>
      <c r="J33" s="10">
        <v>0.272349537037037</v>
      </c>
      <c r="K33" s="4">
        <v>90</v>
      </c>
      <c r="L33" s="5"/>
      <c r="M33" s="4"/>
      <c r="N33" s="5"/>
      <c r="O33" s="4"/>
      <c r="P33" s="5"/>
      <c r="Q33" s="4"/>
      <c r="R33" s="10"/>
      <c r="S33" s="4"/>
      <c r="T33" s="7"/>
      <c r="U33" s="4"/>
      <c r="V33" s="5"/>
      <c r="W33" s="4"/>
      <c r="X33" s="36"/>
      <c r="Y33" s="4"/>
      <c r="Z33" s="5"/>
      <c r="AA33" s="4"/>
      <c r="AB33" s="5"/>
      <c r="AC33" s="4"/>
      <c r="AD33" s="5"/>
      <c r="AE33" s="4"/>
      <c r="AF33" s="10"/>
      <c r="AG33" s="4"/>
      <c r="AH33" s="5"/>
      <c r="AI33" s="4"/>
      <c r="AJ33" s="5"/>
      <c r="AK33" s="4"/>
      <c r="AL33" s="10"/>
      <c r="AM33" s="4"/>
      <c r="AN33">
        <f t="shared" si="0"/>
        <v>90</v>
      </c>
      <c r="AO33">
        <f>(IF(B33,$B$3))+(IF(D33,$D$3))+(IF(F33,$F$3))+(IF(H33,$H$3))+(IF(J33,$J$3))+(IF(L33,$L$3))+(IF(N33,$N$3))+(IF(P33,$P$3))+(IF(R33,R31))+(IF(T33,$T$3))+(IF(V33,$V$3))+(IF(X33,$X$3))+(IF(Z33,$Z$3))+(IF(AB33,$AB$3))+(IF(AD33,$AD$3))+(IF(AF33,$AF$3))+(IF(AH33,$AH$3))+(IF(AJ33,$AJ$3))+(IF(AL33,$AL$3))</f>
        <v>3</v>
      </c>
      <c r="AP33">
        <f t="shared" si="1"/>
        <v>46</v>
      </c>
    </row>
    <row r="34" spans="1:42" ht="30" customHeight="1" thickBot="1">
      <c r="A34" s="24" t="s">
        <v>67</v>
      </c>
      <c r="B34" s="3"/>
      <c r="C34" s="4"/>
      <c r="D34" s="3"/>
      <c r="E34" s="4"/>
      <c r="F34" s="3"/>
      <c r="G34" s="4"/>
      <c r="H34" s="3"/>
      <c r="I34" s="4"/>
      <c r="J34" s="10">
        <v>0.2431712962962963</v>
      </c>
      <c r="K34" s="4">
        <v>100</v>
      </c>
      <c r="L34" s="10"/>
      <c r="M34" s="4"/>
      <c r="N34" s="5"/>
      <c r="O34" s="4"/>
      <c r="P34" s="5"/>
      <c r="Q34" s="4"/>
      <c r="R34" s="5"/>
      <c r="S34" s="4"/>
      <c r="T34" s="11">
        <v>0.1976388888888889</v>
      </c>
      <c r="U34" s="4">
        <v>90</v>
      </c>
      <c r="V34" s="5"/>
      <c r="W34" s="4"/>
      <c r="X34" s="36"/>
      <c r="Y34" s="4"/>
      <c r="Z34" s="5"/>
      <c r="AA34" s="4"/>
      <c r="AB34" s="5"/>
      <c r="AC34" s="4"/>
      <c r="AD34" s="37">
        <v>0.21287037037037038</v>
      </c>
      <c r="AE34" s="4">
        <v>100</v>
      </c>
      <c r="AF34" s="37">
        <v>0.24178240740740742</v>
      </c>
      <c r="AG34" s="4">
        <v>100</v>
      </c>
      <c r="AH34" s="5"/>
      <c r="AI34" s="4"/>
      <c r="AJ34" s="5"/>
      <c r="AK34" s="4"/>
      <c r="AL34" s="10"/>
      <c r="AM34" s="4"/>
      <c r="AN34">
        <f t="shared" si="0"/>
        <v>390</v>
      </c>
      <c r="AO34">
        <f>(IF(B34,$B$3))+(IF(D34,$D$3))+(IF(F34,$F$3))+(IF(H34,$H$3))+(IF(J34,$J$3))+(IF(L34,$L$3))+(IF(N34,$N$3))+(IF(P34,$P$3))+(IF(R34,$R$3))+(IF(T34,$T$3))+(IF(V34,$V$3))+(IF(X34,$X$3))+(IF(Z34,$Z$3))+(IF(AB34,$AB$3))+(IF(AD34,$AD$3))+(IF(AF34,$AF$3))+(IF(AH34,$AH$3))+(IF(AJ34,$AJ$3))+(IF(AL34,$AL$3))+(IF(AN34,AR34))</f>
        <v>12</v>
      </c>
      <c r="AP34">
        <f t="shared" si="1"/>
        <v>158.5</v>
      </c>
    </row>
    <row r="35" spans="1:42" ht="30" customHeight="1" thickBot="1">
      <c r="A35" s="24" t="s">
        <v>68</v>
      </c>
      <c r="B35" s="3"/>
      <c r="C35" s="4"/>
      <c r="D35" s="3"/>
      <c r="E35" s="4"/>
      <c r="F35" s="3"/>
      <c r="G35" s="4"/>
      <c r="H35" s="9">
        <v>0.33561342592592597</v>
      </c>
      <c r="I35" s="4">
        <v>100</v>
      </c>
      <c r="J35" s="10">
        <v>0.3669675925925926</v>
      </c>
      <c r="K35" s="4">
        <v>70</v>
      </c>
      <c r="L35" s="10"/>
      <c r="M35" s="4"/>
      <c r="N35" s="5"/>
      <c r="O35" s="4"/>
      <c r="P35" s="5"/>
      <c r="Q35" s="4"/>
      <c r="R35" s="5"/>
      <c r="S35" s="4"/>
      <c r="T35" s="7"/>
      <c r="U35" s="4"/>
      <c r="V35" s="5"/>
      <c r="W35" s="4"/>
      <c r="X35" s="36"/>
      <c r="Y35" s="4"/>
      <c r="Z35" s="5"/>
      <c r="AA35" s="4"/>
      <c r="AB35" s="5"/>
      <c r="AC35" s="4"/>
      <c r="AD35" s="5"/>
      <c r="AE35" s="4"/>
      <c r="AF35" s="5"/>
      <c r="AG35" s="4"/>
      <c r="AH35" s="5"/>
      <c r="AI35" s="4"/>
      <c r="AJ35" s="5"/>
      <c r="AK35" s="4"/>
      <c r="AL35" s="5"/>
      <c r="AM35" s="4"/>
      <c r="AN35">
        <f t="shared" si="0"/>
        <v>170</v>
      </c>
      <c r="AO35">
        <f>(IF(B35,$B$3))+(IF(D35,$D$3))+(IF(F35,$F$3))+(IF(H35,$H$3))+(IF(J35,$J$3))+(IF(L35,$L$3))+(IF(N35,$N$3))+(IF(P35,$P$3))+(IF(R35,R33))+(IF(T35,$T$3))+(IF(V35,$V$3))+(IF(X35,$X$3))+(IF(Z35,$Z$3))+(IF(AB35,$AB$3))+(IF(AD35,$AD$3))+(IF(AF35,$AF$3))+(IF(AH35,$AH$3))+(IF(AJ35,$AJ$3))+(IF(AL35,$AL$3))</f>
        <v>6</v>
      </c>
      <c r="AP35">
        <f t="shared" si="1"/>
        <v>93</v>
      </c>
    </row>
    <row r="36" spans="1:42" ht="30" customHeight="1" thickBot="1">
      <c r="A36" s="24" t="s">
        <v>69</v>
      </c>
      <c r="B36" s="3"/>
      <c r="C36" s="4"/>
      <c r="D36" s="3"/>
      <c r="E36" s="4"/>
      <c r="F36" s="3"/>
      <c r="G36" s="4"/>
      <c r="H36" s="3"/>
      <c r="I36" s="4"/>
      <c r="J36" s="5"/>
      <c r="K36" s="4"/>
      <c r="L36" s="10">
        <v>0.18435185185185185</v>
      </c>
      <c r="M36" s="4">
        <v>90</v>
      </c>
      <c r="N36" s="5"/>
      <c r="O36" s="4"/>
      <c r="P36" s="5"/>
      <c r="Q36" s="4"/>
      <c r="R36" s="10">
        <v>0.1878240740740741</v>
      </c>
      <c r="S36" s="4">
        <v>100</v>
      </c>
      <c r="T36" s="7"/>
      <c r="U36" s="4"/>
      <c r="V36" s="10">
        <v>0.14390046296296297</v>
      </c>
      <c r="W36" s="4">
        <v>100</v>
      </c>
      <c r="X36" s="36"/>
      <c r="Y36" s="4"/>
      <c r="Z36" s="5"/>
      <c r="AA36" s="4"/>
      <c r="AB36" s="5"/>
      <c r="AC36" s="4"/>
      <c r="AD36" s="5"/>
      <c r="AE36" s="4"/>
      <c r="AF36" s="10"/>
      <c r="AG36" s="4"/>
      <c r="AH36" s="37">
        <v>0.18108796296296295</v>
      </c>
      <c r="AI36" s="4">
        <v>100</v>
      </c>
      <c r="AJ36" s="5"/>
      <c r="AK36" s="4"/>
      <c r="AL36" s="37">
        <v>0.16853009259259258</v>
      </c>
      <c r="AM36" s="4">
        <v>100</v>
      </c>
      <c r="AN36">
        <f t="shared" si="0"/>
        <v>490</v>
      </c>
      <c r="AO36">
        <f>(IF(B36,$B$3))+(IF(D36,$D$3))+(IF(F36,$F$3))+(IF(H36,$H$3))+(IF(J36,$J$3))+(IF(L36,$L$3))+(IF(N36,$N$3))+(IF(P36,$P$3))+(IF(R36,$R$3))+(IF(T36,$T$3))+(IF(V36,$V$3))+(IF(X36,$X$3))+(IF(Z36,$Z$3))+(IF(AB36,$AB$3))+(IF(AD36,$AD$3))+(IF(AF36,$AF$3))+(IF(AH36,$AH$3))+(IF(AJ36,$AJ$3))+(IF(AL36,$AL$3))+(IF(AN36,AR36))</f>
        <v>8</v>
      </c>
      <c r="AP36">
        <f t="shared" si="1"/>
        <v>235</v>
      </c>
    </row>
    <row r="37" spans="1:42" ht="30" customHeight="1" thickBot="1">
      <c r="A37" s="24" t="s">
        <v>71</v>
      </c>
      <c r="B37" s="3"/>
      <c r="C37" s="4"/>
      <c r="D37" s="3"/>
      <c r="E37" s="4"/>
      <c r="F37" s="3"/>
      <c r="G37" s="4"/>
      <c r="H37" s="3"/>
      <c r="I37" s="4"/>
      <c r="J37" s="5"/>
      <c r="K37" s="4"/>
      <c r="L37" s="10">
        <v>0.18258101851851852</v>
      </c>
      <c r="M37" s="4">
        <v>100</v>
      </c>
      <c r="N37" s="5"/>
      <c r="O37" s="4"/>
      <c r="P37" s="5"/>
      <c r="Q37" s="4"/>
      <c r="R37" s="5"/>
      <c r="S37" s="4"/>
      <c r="T37" s="11"/>
      <c r="U37" s="4"/>
      <c r="V37" s="5"/>
      <c r="W37" s="4"/>
      <c r="X37" s="37"/>
      <c r="Y37" s="4"/>
      <c r="Z37" s="5"/>
      <c r="AA37" s="4"/>
      <c r="AB37" s="5"/>
      <c r="AC37" s="4"/>
      <c r="AD37" s="5"/>
      <c r="AE37" s="4"/>
      <c r="AF37" s="10"/>
      <c r="AG37" s="4"/>
      <c r="AH37" s="5"/>
      <c r="AI37" s="4"/>
      <c r="AJ37" s="10"/>
      <c r="AK37" s="4"/>
      <c r="AL37" s="10"/>
      <c r="AM37" s="4"/>
      <c r="AN37">
        <f t="shared" si="0"/>
        <v>100</v>
      </c>
      <c r="AO37">
        <f>(IF(B37,$B$3))+(IF(D37,$D$3))+(IF(F37,$F$3))+(IF(H37,$H$3))+(IF(J37,$J$3))+(IF(L37,$L$3))+(IF(N37,$N$3))+(IF(P37,$P$3))+(IF(R37,R35))+(IF(T37,$T$3))+(IF(V37,$V$3))+(IF(X37,$X$3))+(IF(Z37,$Z$3))+(IF(AB37,$AB$3))+(IF(AD37,$AD$3))+(IF(AF37,$AF$3))+(IF(AH37,$AH$3))+(IF(AJ37,$AJ$3))+(IF(AL37,$AL$3))</f>
        <v>1</v>
      </c>
      <c r="AP37">
        <f t="shared" si="1"/>
        <v>50</v>
      </c>
    </row>
    <row r="38" spans="1:42" ht="30" customHeight="1" thickBot="1">
      <c r="A38" s="24" t="s">
        <v>72</v>
      </c>
      <c r="B38" s="3"/>
      <c r="C38" s="4"/>
      <c r="D38" s="3"/>
      <c r="E38" s="4"/>
      <c r="F38" s="3"/>
      <c r="G38" s="4"/>
      <c r="H38" s="3"/>
      <c r="I38" s="4"/>
      <c r="J38" s="10">
        <v>0.41028935185185184</v>
      </c>
      <c r="K38" s="4">
        <v>60</v>
      </c>
      <c r="L38" s="5"/>
      <c r="M38" s="4"/>
      <c r="N38" s="5"/>
      <c r="O38" s="4"/>
      <c r="P38" s="5"/>
      <c r="Q38" s="4"/>
      <c r="R38" s="5"/>
      <c r="S38" s="4"/>
      <c r="T38" s="11"/>
      <c r="U38" s="4"/>
      <c r="V38" s="5"/>
      <c r="W38" s="4"/>
      <c r="X38" s="37"/>
      <c r="Y38" s="4"/>
      <c r="Z38" s="5"/>
      <c r="AA38" s="4"/>
      <c r="AB38" s="10"/>
      <c r="AC38" s="4"/>
      <c r="AD38" s="5"/>
      <c r="AE38" s="4"/>
      <c r="AF38" s="5"/>
      <c r="AG38" s="4"/>
      <c r="AH38" s="37"/>
      <c r="AI38" s="4"/>
      <c r="AJ38" s="37">
        <v>0.26131944444444444</v>
      </c>
      <c r="AK38" s="4">
        <v>90</v>
      </c>
      <c r="AL38" s="5"/>
      <c r="AM38" s="4"/>
      <c r="AN38">
        <f t="shared" si="0"/>
        <v>150</v>
      </c>
      <c r="AO38">
        <f>(IF(B38,$B$3))+(IF(D38,$D$3))+(IF(F38,$F$3))+(IF(H38,$H$3))+(IF(J38,$J$3))+(IF(L38,$L$3))+(IF(N38,$N$3))+(IF(P38,$P$3))+(IF(R38,$R$3))+(IF(T38,$T$3))+(IF(V38,$V$3))+(IF(X38,$X$3))+(IF(Z38,$Z$3))+(IF(AB38,$AB$3))+(IF(AD38,$AD$3))+(IF(AF38,$AF$3))+(IF(AH38,$AH$3))+(IF(AJ38,$AJ$3))+(IF(AL38,$AL$3))+(IF(AN38,AR38))</f>
        <v>5</v>
      </c>
      <c r="AP38">
        <f t="shared" si="1"/>
        <v>78</v>
      </c>
    </row>
    <row r="39" spans="1:42" ht="30" customHeight="1" thickBot="1">
      <c r="A39" s="24" t="s">
        <v>73</v>
      </c>
      <c r="B39" s="3"/>
      <c r="C39" s="4"/>
      <c r="D39" s="3"/>
      <c r="E39" s="4"/>
      <c r="F39" s="3"/>
      <c r="G39" s="4"/>
      <c r="H39" s="3"/>
      <c r="I39" s="4"/>
      <c r="J39" s="10"/>
      <c r="K39" s="4"/>
      <c r="L39" s="10">
        <v>0.25108796296296293</v>
      </c>
      <c r="M39" s="4">
        <v>70</v>
      </c>
      <c r="N39" s="5"/>
      <c r="O39" s="4"/>
      <c r="P39" s="5"/>
      <c r="Q39" s="4"/>
      <c r="R39" s="5"/>
      <c r="S39" s="4"/>
      <c r="T39" s="7"/>
      <c r="U39" s="4"/>
      <c r="V39" s="5"/>
      <c r="W39" s="4"/>
      <c r="X39" s="37">
        <v>0.36592592592592593</v>
      </c>
      <c r="Y39" s="4">
        <v>50</v>
      </c>
      <c r="Z39" s="5"/>
      <c r="AA39" s="4"/>
      <c r="AB39" s="10"/>
      <c r="AC39" s="4"/>
      <c r="AD39" s="5"/>
      <c r="AE39" s="4"/>
      <c r="AF39" s="5"/>
      <c r="AG39" s="4"/>
      <c r="AH39" s="5"/>
      <c r="AI39" s="4"/>
      <c r="AJ39" s="5"/>
      <c r="AK39" s="4"/>
      <c r="AL39" s="5"/>
      <c r="AM39" s="4"/>
      <c r="AN39">
        <f t="shared" si="0"/>
        <v>120</v>
      </c>
      <c r="AO39">
        <f>(IF(B39,$B$3))+(IF(D39,$D$3))+(IF(F39,$F$3))+(IF(H39,$H$3))+(IF(J39,$J$3))+(IF(L39,$L$3))+(IF(N39,$N$3))+(IF(P39,$P$3))+(IF(R39,R37))+(IF(T39,$T$3))+(IF(V39,$V$3))+(IF(X39,$X$3))+(IF(Z39,$Z$3))+(IF(AB39,$AB$3))+(IF(AD39,$AD$3))+(IF(AF39,$AF$3))+(IF(AH39,$AH$3))+(IF(AJ39,$AJ$3))+(IF(AL39,$AL$3))</f>
        <v>3</v>
      </c>
      <c r="AP39">
        <f t="shared" si="1"/>
        <v>100</v>
      </c>
    </row>
    <row r="40" spans="1:42" ht="30" customHeight="1" thickBot="1">
      <c r="A40" s="24" t="s">
        <v>74</v>
      </c>
      <c r="B40" s="3"/>
      <c r="C40" s="4"/>
      <c r="D40" s="3"/>
      <c r="E40" s="4"/>
      <c r="F40" s="3"/>
      <c r="G40" s="4"/>
      <c r="H40" s="3"/>
      <c r="I40" s="4"/>
      <c r="J40" s="5"/>
      <c r="K40" s="4"/>
      <c r="L40" s="5"/>
      <c r="M40" s="4"/>
      <c r="N40" s="10">
        <v>0.30092592592592593</v>
      </c>
      <c r="O40" s="4">
        <v>100</v>
      </c>
      <c r="P40" s="5"/>
      <c r="Q40" s="4"/>
      <c r="R40" s="5"/>
      <c r="S40" s="4"/>
      <c r="T40" s="7"/>
      <c r="U40" s="4"/>
      <c r="V40" s="5"/>
      <c r="W40" s="4"/>
      <c r="X40" s="36"/>
      <c r="Y40" s="4"/>
      <c r="Z40" s="5"/>
      <c r="AA40" s="4"/>
      <c r="AB40" s="5"/>
      <c r="AC40" s="4"/>
      <c r="AD40" s="5"/>
      <c r="AE40" s="4"/>
      <c r="AF40" s="5"/>
      <c r="AG40" s="4"/>
      <c r="AH40" s="5"/>
      <c r="AI40" s="4"/>
      <c r="AJ40" s="5"/>
      <c r="AK40" s="4"/>
      <c r="AL40" s="37">
        <v>0.17710648148148148</v>
      </c>
      <c r="AM40" s="4">
        <v>90</v>
      </c>
      <c r="AN40">
        <f t="shared" si="0"/>
        <v>190</v>
      </c>
      <c r="AO40">
        <f>(IF(B40,$B$3))+(IF(D40,$D$3))+(IF(F40,$F$3))+(IF(H40,$H$3))+(IF(J40,$J$3))+(IF(L40,$L$3))+(IF(N40,$N$3))+(IF(P40,$P$3))+(IF(R40,$R$3))+(IF(T40,$T$3))+(IF(V40,$V$3))+(IF(X40,$X$3))+(IF(Z40,$Z$3))+(IF(AB40,$AB$3))+(IF(AD40,$AD$3))+(IF(AF40,$AF$3))+(IF(AH40,$AH$3))+(IF(AJ40,$AJ$3))+(IF(AL40,$AL$3))+(IF(AN40,AR40))</f>
        <v>5</v>
      </c>
      <c r="AP40">
        <f t="shared" si="1"/>
        <v>89</v>
      </c>
    </row>
    <row r="41" spans="1:42" ht="30" customHeight="1" thickBot="1">
      <c r="A41" s="24" t="s">
        <v>75</v>
      </c>
      <c r="B41" s="3"/>
      <c r="C41" s="4"/>
      <c r="D41" s="3"/>
      <c r="E41" s="4"/>
      <c r="F41" s="3"/>
      <c r="G41" s="4"/>
      <c r="H41" s="3"/>
      <c r="I41" s="4"/>
      <c r="J41" s="5"/>
      <c r="K41" s="4"/>
      <c r="L41" s="5"/>
      <c r="M41" s="4"/>
      <c r="N41" s="5"/>
      <c r="O41" s="4"/>
      <c r="P41" s="10">
        <v>0.19583333333333333</v>
      </c>
      <c r="Q41" s="4">
        <v>100</v>
      </c>
      <c r="R41" s="5"/>
      <c r="S41" s="4"/>
      <c r="T41" s="7"/>
      <c r="U41" s="4"/>
      <c r="V41" s="5"/>
      <c r="W41" s="4"/>
      <c r="X41" s="36"/>
      <c r="Y41" s="4"/>
      <c r="Z41" s="5"/>
      <c r="AA41" s="4"/>
      <c r="AB41" s="5"/>
      <c r="AC41" s="4"/>
      <c r="AD41" s="5"/>
      <c r="AE41" s="4"/>
      <c r="AF41" s="5"/>
      <c r="AG41" s="4"/>
      <c r="AH41" s="5"/>
      <c r="AI41" s="4"/>
      <c r="AJ41" s="5"/>
      <c r="AK41" s="4"/>
      <c r="AL41" s="5"/>
      <c r="AM41" s="4"/>
      <c r="AN41">
        <f t="shared" si="0"/>
        <v>100</v>
      </c>
      <c r="AO41">
        <f>(IF(B41,$B$3))+(IF(D41,$D$3))+(IF(F41,$F$3))+(IF(H41,$H$3))+(IF(J41,$J$3))+(IF(L41,$L$3))+(IF(N41,$N$3))+(IF(P41,$P$3))+(IF(R41,R39))+(IF(T41,$T$3))+(IF(V41,$V$3))+(IF(X41,$X$3))+(IF(Z41,$Z$3))+(IF(AB41,$AB$3))+(IF(AD41,$AD$3))+(IF(AF41,$AF$3))+(IF(AH41,$AH$3))+(IF(AJ41,$AJ$3))+(IF(AL41,$AL$3))</f>
        <v>2</v>
      </c>
      <c r="AP41">
        <f t="shared" si="1"/>
        <v>42.3</v>
      </c>
    </row>
    <row r="42" spans="1:42" ht="30" customHeight="1" thickBot="1">
      <c r="A42" s="24" t="s">
        <v>78</v>
      </c>
      <c r="B42" s="3"/>
      <c r="C42" s="4"/>
      <c r="D42" s="3"/>
      <c r="E42" s="4"/>
      <c r="F42" s="3"/>
      <c r="G42" s="4"/>
      <c r="H42" s="3"/>
      <c r="I42" s="4"/>
      <c r="J42" s="5"/>
      <c r="K42" s="4"/>
      <c r="L42" s="5"/>
      <c r="M42" s="4"/>
      <c r="N42" s="5"/>
      <c r="O42" s="4"/>
      <c r="P42" s="5"/>
      <c r="Q42" s="4"/>
      <c r="R42" s="5"/>
      <c r="S42" s="4"/>
      <c r="T42" s="11">
        <v>0.17916666666666667</v>
      </c>
      <c r="U42" s="4">
        <v>100</v>
      </c>
      <c r="V42" s="5"/>
      <c r="W42" s="4"/>
      <c r="X42" s="37">
        <v>0.2331134259259259</v>
      </c>
      <c r="Y42" s="4">
        <v>100</v>
      </c>
      <c r="Z42" s="5"/>
      <c r="AA42" s="4"/>
      <c r="AB42" s="5"/>
      <c r="AC42" s="4"/>
      <c r="AD42" s="5"/>
      <c r="AE42" s="4"/>
      <c r="AF42" s="5"/>
      <c r="AG42" s="4"/>
      <c r="AH42" s="5"/>
      <c r="AI42" s="4"/>
      <c r="AJ42" s="5"/>
      <c r="AK42" s="4"/>
      <c r="AL42" s="5"/>
      <c r="AM42" s="4"/>
      <c r="AN42">
        <f t="shared" si="0"/>
        <v>200</v>
      </c>
      <c r="AO42">
        <f>(IF(B42,$B$3))+(IF(D42,$D$3))+(IF(F42,$F$3))+(IF(H42,$H$3))+(IF(J42,$J$3))+(IF(L42,$L$3))+(IF(N42,$N$3))+(IF(P42,$P$3))+(IF(R42,$R$3))+(IF(T42,$T$3))+(IF(V42,$V$3))+(IF(X42,$X$3))+(IF(Z42,$Z$3))+(IF(AB42,$AB$3))+(IF(AD42,$AD$3))+(IF(AF42,$AF$3))+(IF(AH42,$AH$3))+(IF(AJ42,$AJ$3))+(IF(AL42,$AL$3))+(IF(AN42,AR42))</f>
        <v>5</v>
      </c>
      <c r="AP42">
        <f t="shared" si="1"/>
        <v>82</v>
      </c>
    </row>
    <row r="43" spans="1:42" ht="30" customHeight="1" thickBot="1">
      <c r="A43" s="24" t="s">
        <v>79</v>
      </c>
      <c r="B43" s="3"/>
      <c r="C43" s="4"/>
      <c r="D43" s="3"/>
      <c r="E43" s="4"/>
      <c r="F43" s="3"/>
      <c r="G43" s="4"/>
      <c r="H43" s="3"/>
      <c r="I43" s="4"/>
      <c r="J43" s="5"/>
      <c r="K43" s="4"/>
      <c r="L43" s="5"/>
      <c r="M43" s="4"/>
      <c r="N43" s="5"/>
      <c r="O43" s="4"/>
      <c r="P43" s="5"/>
      <c r="Q43" s="4"/>
      <c r="R43" s="10">
        <v>0.2823032407407407</v>
      </c>
      <c r="S43" s="4">
        <v>80</v>
      </c>
      <c r="T43" s="7"/>
      <c r="U43" s="4"/>
      <c r="V43" s="5"/>
      <c r="W43" s="4"/>
      <c r="X43" s="36"/>
      <c r="Y43" s="4"/>
      <c r="Z43" s="5"/>
      <c r="AA43" s="4"/>
      <c r="AB43" s="5"/>
      <c r="AC43" s="4"/>
      <c r="AD43" s="5"/>
      <c r="AE43" s="4"/>
      <c r="AF43" s="5"/>
      <c r="AG43" s="4"/>
      <c r="AH43" s="5"/>
      <c r="AI43" s="4"/>
      <c r="AJ43" s="5"/>
      <c r="AK43" s="4"/>
      <c r="AL43" s="5"/>
      <c r="AM43" s="4"/>
      <c r="AN43">
        <f t="shared" si="0"/>
        <v>80</v>
      </c>
      <c r="AO43">
        <f>(IF(B43,$B$3))+(IF(D43,$D$3))+(IF(F43,$F$3))+(IF(H43,$H$3))+(IF(J43,$J$3))+(IF(L43,$L$3))+(IF(N43,$N$3))+(IF(P43,$P$3))+(IF(R43,R41))+(IF(T43,$T$3))+(IF(V43,$V$3))+(IF(X43,$X$3))+(IF(Z43,$Z$3))+(IF(AB43,$AB$3))+(IF(AD43,$AD$3))+(IF(AF43,$AF$3))+(IF(AH43,$AH$3))+(IF(AJ43,$AJ$3))+(IF(AL43,$AL$3))</f>
        <v>0</v>
      </c>
      <c r="AP43">
        <f t="shared" si="1"/>
        <v>54</v>
      </c>
    </row>
    <row r="44" spans="1:42" ht="30" customHeight="1" thickBot="1">
      <c r="A44" s="24" t="s">
        <v>80</v>
      </c>
      <c r="B44" s="3"/>
      <c r="C44" s="4"/>
      <c r="D44" s="3"/>
      <c r="E44" s="4"/>
      <c r="F44" s="3"/>
      <c r="G44" s="4"/>
      <c r="H44" s="3"/>
      <c r="I44" s="4"/>
      <c r="J44" s="5"/>
      <c r="K44" s="4"/>
      <c r="L44" s="5"/>
      <c r="M44" s="4"/>
      <c r="N44" s="5"/>
      <c r="O44" s="4"/>
      <c r="P44" s="5"/>
      <c r="Q44" s="4"/>
      <c r="R44" s="5"/>
      <c r="S44" s="4"/>
      <c r="T44" s="11">
        <v>0.29976851851851855</v>
      </c>
      <c r="U44" s="4">
        <v>80</v>
      </c>
      <c r="V44" s="5"/>
      <c r="W44" s="4"/>
      <c r="X44" s="36"/>
      <c r="Y44" s="4"/>
      <c r="Z44" s="5"/>
      <c r="AA44" s="4"/>
      <c r="AB44" s="5"/>
      <c r="AC44" s="4"/>
      <c r="AD44" s="5"/>
      <c r="AE44" s="4"/>
      <c r="AF44" s="5"/>
      <c r="AG44" s="4"/>
      <c r="AH44" s="5"/>
      <c r="AI44" s="4"/>
      <c r="AJ44" s="5"/>
      <c r="AK44" s="4"/>
      <c r="AL44" s="5"/>
      <c r="AM44" s="4"/>
      <c r="AN44">
        <f t="shared" si="0"/>
        <v>80</v>
      </c>
      <c r="AO44">
        <f>(IF(B44,$B$3))+(IF(D44,$D$3))+(IF(F44,$F$3))+(IF(H44,$H$3))+(IF(J44,$J$3))+(IF(L44,$L$3))+(IF(N44,$N$3))+(IF(P44,$P$3))+(IF(R44,$R$3))+(IF(T44,$T$3))+(IF(V44,$V$3))+(IF(X44,$X$3))+(IF(Z44,$Z$3))+(IF(AB44,$AB$3))+(IF(AD44,$AD$3))+(IF(AF44,$AF$3))+(IF(AH44,$AH$3))+(IF(AJ44,$AJ$3))+(IF(AL44,$AL$3))+(IF(AN44,AR44))</f>
        <v>3</v>
      </c>
      <c r="AP44">
        <f t="shared" si="1"/>
        <v>32</v>
      </c>
    </row>
    <row r="45" spans="1:42" ht="30" customHeight="1" thickBot="1">
      <c r="A45" s="38" t="s">
        <v>82</v>
      </c>
      <c r="B45" s="3"/>
      <c r="C45" s="4"/>
      <c r="D45" s="3"/>
      <c r="E45" s="4"/>
      <c r="F45" s="3"/>
      <c r="G45" s="4"/>
      <c r="H45" s="3"/>
      <c r="I45" s="4"/>
      <c r="J45" s="5"/>
      <c r="K45" s="4"/>
      <c r="L45" s="5"/>
      <c r="M45" s="4"/>
      <c r="N45" s="5"/>
      <c r="O45" s="4"/>
      <c r="P45" s="5"/>
      <c r="Q45" s="4"/>
      <c r="R45" s="5"/>
      <c r="S45" s="4"/>
      <c r="T45" s="7"/>
      <c r="U45" s="4"/>
      <c r="V45" s="5"/>
      <c r="W45" s="4"/>
      <c r="X45" s="37">
        <v>0.42313657407407407</v>
      </c>
      <c r="Y45" s="4">
        <v>40</v>
      </c>
      <c r="Z45" s="5"/>
      <c r="AA45" s="4"/>
      <c r="AB45" s="5"/>
      <c r="AC45" s="4"/>
      <c r="AD45" s="5"/>
      <c r="AE45" s="4"/>
      <c r="AF45" s="5"/>
      <c r="AG45" s="4"/>
      <c r="AH45" s="5"/>
      <c r="AI45" s="4"/>
      <c r="AJ45" s="5"/>
      <c r="AK45" s="4"/>
      <c r="AL45" s="5"/>
      <c r="AM45" s="4"/>
      <c r="AN45">
        <f t="shared" si="0"/>
        <v>40</v>
      </c>
      <c r="AO45">
        <f>(IF(B45,$B$3))+(IF(D45,$D$3))+(IF(F45,$F$3))+(IF(H45,$H$3))+(IF(J45,$J$3))+(IF(L45,$L$3))+(IF(N45,$N$3))+(IF(P45,$P$3))+(IF(R45,R43))+(IF(T45,$T$3))+(IF(V45,$V$3))+(IF(X45,$X$3))+(IF(Z45,$Z$3))+(IF(AB45,$AB$3))+(IF(AD45,$AD$3))+(IF(AF45,$AF$3))+(IF(AH45,$AH$3))+(IF(AJ45,$AJ$3))+(IF(AL45,$AL$3))</f>
        <v>2</v>
      </c>
      <c r="AP45">
        <f t="shared" si="1"/>
        <v>50</v>
      </c>
    </row>
    <row r="46" spans="1:42" ht="30" customHeight="1" thickBot="1">
      <c r="A46" s="2"/>
      <c r="B46" s="3"/>
      <c r="C46" s="4"/>
      <c r="D46" s="3"/>
      <c r="E46" s="4"/>
      <c r="F46" s="3"/>
      <c r="G46" s="4"/>
      <c r="H46" s="3"/>
      <c r="I46" s="4"/>
      <c r="J46" s="5"/>
      <c r="K46" s="4"/>
      <c r="L46" s="5"/>
      <c r="M46" s="4"/>
      <c r="N46" s="5"/>
      <c r="O46" s="4"/>
      <c r="P46" s="5"/>
      <c r="Q46" s="4"/>
      <c r="R46" s="5"/>
      <c r="S46" s="4"/>
      <c r="T46" s="7"/>
      <c r="U46" s="4"/>
      <c r="V46" s="5"/>
      <c r="W46" s="4"/>
      <c r="X46" s="5"/>
      <c r="Y46" s="4"/>
      <c r="Z46" s="5"/>
      <c r="AA46" s="4"/>
      <c r="AB46" s="5"/>
      <c r="AC46" s="4"/>
      <c r="AD46" s="5"/>
      <c r="AE46" s="4"/>
      <c r="AF46" s="5"/>
      <c r="AG46" s="4"/>
      <c r="AH46" s="5"/>
      <c r="AI46" s="4"/>
      <c r="AJ46" s="5"/>
      <c r="AK46" s="4"/>
      <c r="AL46" s="5"/>
      <c r="AM46" s="4"/>
      <c r="AN46">
        <f t="shared" si="0"/>
        <v>0</v>
      </c>
      <c r="AO46">
        <f>(IF(B46,$B$3))+(IF(D46,$D$3))+(IF(F46,$F$3))+(IF(H46,$H$3))+(IF(J46,$J$3))+(IF(L46,$L$3))+(IF(N46,$N$3))+(IF(P46,$P$3))+(IF(R46,$R$3))+(IF(T46,$T$3))+(IF(V46,$V$3))+(IF(X46,$X$3))+(IF(Z46,$Z$3))+(IF(AB46,$AB$3))+(IF(AD46,$AD$3))+(IF(AF46,$AF$3))+(IF(AH46,$AH$3))+(IF(AJ46,$AJ$3))+(IF(AL46,$AL$3))+(IF(AN46,AR46))</f>
        <v>0</v>
      </c>
      <c r="AP46">
        <f t="shared" si="1"/>
        <v>0</v>
      </c>
    </row>
    <row r="47" spans="1:42" ht="30" customHeight="1" thickBot="1">
      <c r="A47" s="2"/>
      <c r="B47" s="3"/>
      <c r="C47" s="4"/>
      <c r="D47" s="3"/>
      <c r="E47" s="4"/>
      <c r="F47" s="3"/>
      <c r="G47" s="4"/>
      <c r="H47" s="3"/>
      <c r="I47" s="4"/>
      <c r="J47" s="5"/>
      <c r="K47" s="4"/>
      <c r="L47" s="5"/>
      <c r="M47" s="4"/>
      <c r="N47" s="5"/>
      <c r="O47" s="4"/>
      <c r="P47" s="5"/>
      <c r="Q47" s="4"/>
      <c r="R47" s="5"/>
      <c r="S47" s="4"/>
      <c r="T47" s="7"/>
      <c r="U47" s="4"/>
      <c r="V47" s="5"/>
      <c r="W47" s="4"/>
      <c r="X47" s="5"/>
      <c r="Y47" s="4"/>
      <c r="Z47" s="5"/>
      <c r="AA47" s="4"/>
      <c r="AB47" s="5"/>
      <c r="AC47" s="4"/>
      <c r="AD47" s="5"/>
      <c r="AE47" s="4"/>
      <c r="AF47" s="5"/>
      <c r="AG47" s="4"/>
      <c r="AH47" s="5"/>
      <c r="AI47" s="4"/>
      <c r="AJ47" s="5"/>
      <c r="AK47" s="4"/>
      <c r="AL47" s="5"/>
      <c r="AM47" s="4"/>
      <c r="AN47">
        <f t="shared" si="0"/>
        <v>0</v>
      </c>
      <c r="AO47">
        <f>(IF(B47,$B$3))+(IF(D47,$D$3))+(IF(F47,$F$3))+(IF(H47,$H$3))+(IF(J47,$J$3))+(IF(L47,$L$3))+(IF(N47,$N$3))+(IF(P47,$P$3))+(IF(R47,R45))+(IF(T47,$T$3))+(IF(V47,$V$3))+(IF(X47,$X$3))+(IF(Z47,$Z$3))+(IF(AB47,$AB$3))+(IF(AD47,$AD$3))+(IF(AF47,$AF$3))+(IF(AH47,$AH$3))+(IF(AJ47,$AJ$3))+(IF(AL47,$AL$3))</f>
        <v>0</v>
      </c>
      <c r="AP47">
        <f t="shared" si="1"/>
        <v>0</v>
      </c>
    </row>
    <row r="48" spans="1:42" ht="30" customHeight="1" thickBot="1">
      <c r="A48" s="2"/>
      <c r="B48" s="3"/>
      <c r="C48" s="4"/>
      <c r="D48" s="3"/>
      <c r="E48" s="4"/>
      <c r="F48" s="3"/>
      <c r="G48" s="4"/>
      <c r="H48" s="3"/>
      <c r="I48" s="4"/>
      <c r="J48" s="5"/>
      <c r="K48" s="4"/>
      <c r="L48" s="5"/>
      <c r="M48" s="4"/>
      <c r="N48" s="5"/>
      <c r="O48" s="4"/>
      <c r="P48" s="5"/>
      <c r="Q48" s="4"/>
      <c r="R48" s="5"/>
      <c r="S48" s="4"/>
      <c r="T48" s="7"/>
      <c r="U48" s="4"/>
      <c r="V48" s="5"/>
      <c r="W48" s="4"/>
      <c r="X48" s="5"/>
      <c r="Y48" s="4"/>
      <c r="Z48" s="5"/>
      <c r="AA48" s="4"/>
      <c r="AB48" s="5"/>
      <c r="AC48" s="4"/>
      <c r="AD48" s="5"/>
      <c r="AE48" s="4"/>
      <c r="AF48" s="5"/>
      <c r="AG48" s="4"/>
      <c r="AH48" s="5"/>
      <c r="AI48" s="4"/>
      <c r="AJ48" s="5"/>
      <c r="AK48" s="4"/>
      <c r="AL48" s="5"/>
      <c r="AM48" s="4"/>
      <c r="AN48">
        <f t="shared" si="0"/>
        <v>0</v>
      </c>
      <c r="AO48">
        <f>(IF(B48,$B$3))+(IF(D48,$D$3))+(IF(F48,$F$3))+(IF(H48,$H$3))+(IF(J48,$J$3))+(IF(L48,$L$3))+(IF(N48,$N$3))+(IF(P48,$P$3))+(IF(R48,$R$3))+(IF(T48,$T$3))+(IF(V48,$V$3))+(IF(X48,$X$3))+(IF(Z48,$Z$3))+(IF(AB48,$AB$3))+(IF(AD48,$AD$3))+(IF(AF48,$AF$3))+(IF(AH48,$AH$3))+(IF(AJ48,$AJ$3))+(IF(AL48,$AL$3))+(IF(AN48,AR48))</f>
        <v>0</v>
      </c>
      <c r="AP48">
        <f t="shared" si="1"/>
        <v>0</v>
      </c>
    </row>
    <row r="49" spans="1:42" ht="30" customHeight="1" thickBot="1">
      <c r="A49" s="2"/>
      <c r="B49" s="3"/>
      <c r="C49" s="4"/>
      <c r="D49" s="3"/>
      <c r="E49" s="4"/>
      <c r="F49" s="3"/>
      <c r="G49" s="4"/>
      <c r="H49" s="3"/>
      <c r="I49" s="4"/>
      <c r="J49" s="5"/>
      <c r="K49" s="4"/>
      <c r="L49" s="5"/>
      <c r="M49" s="4"/>
      <c r="N49" s="5"/>
      <c r="O49" s="4"/>
      <c r="P49" s="5"/>
      <c r="Q49" s="4"/>
      <c r="R49" s="5"/>
      <c r="S49" s="4"/>
      <c r="T49" s="7"/>
      <c r="U49" s="4"/>
      <c r="V49" s="5"/>
      <c r="W49" s="4"/>
      <c r="X49" s="5"/>
      <c r="Y49" s="4"/>
      <c r="Z49" s="5"/>
      <c r="AA49" s="4"/>
      <c r="AB49" s="5"/>
      <c r="AC49" s="4"/>
      <c r="AD49" s="5"/>
      <c r="AE49" s="4"/>
      <c r="AF49" s="5"/>
      <c r="AG49" s="4"/>
      <c r="AH49" s="5"/>
      <c r="AI49" s="4"/>
      <c r="AJ49" s="5"/>
      <c r="AK49" s="4"/>
      <c r="AL49" s="5"/>
      <c r="AM49" s="4"/>
      <c r="AN49">
        <f t="shared" si="0"/>
        <v>0</v>
      </c>
      <c r="AO49">
        <f>(IF(B49,$B$3))+(IF(D49,$D$3))+(IF(F49,$F$3))+(IF(H49,$H$3))+(IF(J49,$J$3))+(IF(L49,$L$3))+(IF(N49,$N$3))+(IF(P49,$P$3))+(IF(R49,R47))+(IF(T49,$T$3))+(IF(V49,$V$3))+(IF(X49,$X$3))+(IF(Z49,$Z$3))+(IF(AB49,$AB$3))+(IF(AD49,$AD$3))+(IF(AF49,$AF$3))+(IF(AH49,$AH$3))+(IF(AJ49,$AJ$3))+(IF(AL49,$AL$3))</f>
        <v>0</v>
      </c>
      <c r="AP49">
        <f t="shared" si="1"/>
        <v>0</v>
      </c>
    </row>
    <row r="50" spans="1:42" ht="30" customHeight="1" thickBot="1">
      <c r="A50" s="2"/>
      <c r="B50" s="3"/>
      <c r="C50" s="4"/>
      <c r="D50" s="3"/>
      <c r="E50" s="4"/>
      <c r="F50" s="3"/>
      <c r="G50" s="4"/>
      <c r="H50" s="3"/>
      <c r="I50" s="4"/>
      <c r="J50" s="5"/>
      <c r="K50" s="4"/>
      <c r="L50" s="5"/>
      <c r="M50" s="4"/>
      <c r="N50" s="5"/>
      <c r="O50" s="4"/>
      <c r="P50" s="5"/>
      <c r="Q50" s="4"/>
      <c r="R50" s="5"/>
      <c r="S50" s="4"/>
      <c r="T50" s="7"/>
      <c r="U50" s="4"/>
      <c r="V50" s="5"/>
      <c r="W50" s="4"/>
      <c r="X50" s="5"/>
      <c r="Y50" s="4"/>
      <c r="Z50" s="5"/>
      <c r="AA50" s="4"/>
      <c r="AB50" s="5"/>
      <c r="AC50" s="4"/>
      <c r="AD50" s="5"/>
      <c r="AE50" s="4"/>
      <c r="AF50" s="5"/>
      <c r="AG50" s="4"/>
      <c r="AH50" s="5"/>
      <c r="AI50" s="4"/>
      <c r="AJ50" s="5"/>
      <c r="AK50" s="4"/>
      <c r="AL50" s="5"/>
      <c r="AM50" s="4"/>
      <c r="AN50">
        <f t="shared" si="0"/>
        <v>0</v>
      </c>
      <c r="AO50">
        <f>(IF(B50,$B$3))+(IF(D50,$D$3))+(IF(F50,$F$3))+(IF(H50,$H$3))+(IF(J50,$J$3))+(IF(L50,$L$3))+(IF(N50,$N$3))+(IF(P50,$P$3))+(IF(R50,$R$3))+(IF(T50,$T$3))+(IF(V50,$V$3))+(IF(X50,$X$3))+(IF(Z50,$Z$3))+(IF(AB50,$AB$3))+(IF(AD50,$AD$3))+(IF(AF50,$AF$3))+(IF(AH50,$AH$3))+(IF(AJ50,$AJ$3))+(IF(AL50,$AL$3))+(IF(AN50,AR50))</f>
        <v>0</v>
      </c>
      <c r="AP50">
        <f t="shared" si="1"/>
        <v>0</v>
      </c>
    </row>
  </sheetData>
  <sheetProtection/>
  <mergeCells count="38">
    <mergeCell ref="H3:I3"/>
    <mergeCell ref="H1:I1"/>
    <mergeCell ref="F1:G1"/>
    <mergeCell ref="AJ3:AK3"/>
    <mergeCell ref="AL3:AM3"/>
    <mergeCell ref="P3:Q3"/>
    <mergeCell ref="R3:S3"/>
    <mergeCell ref="T3:U3"/>
    <mergeCell ref="AB3:AC3"/>
    <mergeCell ref="AD3:AE3"/>
    <mergeCell ref="AJ1:AK1"/>
    <mergeCell ref="AB1:AC1"/>
    <mergeCell ref="P1:Q1"/>
    <mergeCell ref="R1:S1"/>
    <mergeCell ref="AH3:AI3"/>
    <mergeCell ref="B1:C1"/>
    <mergeCell ref="D1:E1"/>
    <mergeCell ref="B3:C3"/>
    <mergeCell ref="D3:E3"/>
    <mergeCell ref="F3:G3"/>
    <mergeCell ref="L1:M1"/>
    <mergeCell ref="V3:W3"/>
    <mergeCell ref="X3:Y3"/>
    <mergeCell ref="T1:U1"/>
    <mergeCell ref="N3:O3"/>
    <mergeCell ref="AF3:AG3"/>
    <mergeCell ref="Z1:AA1"/>
    <mergeCell ref="Z3:AA3"/>
    <mergeCell ref="AL1:AM1"/>
    <mergeCell ref="J3:K3"/>
    <mergeCell ref="L3:M3"/>
    <mergeCell ref="AH1:AI1"/>
    <mergeCell ref="N1:O1"/>
    <mergeCell ref="J1:K1"/>
    <mergeCell ref="V1:W1"/>
    <mergeCell ref="AD1:AE1"/>
    <mergeCell ref="AF1:AG1"/>
    <mergeCell ref="X1:Y1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"/>
  <sheetViews>
    <sheetView zoomScale="106" zoomScaleNormal="106" zoomScalePageLayoutView="0" workbookViewId="0" topLeftCell="A4">
      <selection activeCell="AM9" sqref="AM9"/>
    </sheetView>
  </sheetViews>
  <sheetFormatPr defaultColWidth="11.421875" defaultRowHeight="15"/>
  <cols>
    <col min="1" max="1" width="23.28125" style="0" customWidth="1"/>
    <col min="40" max="40" width="18.140625" style="0" customWidth="1"/>
  </cols>
  <sheetData>
    <row r="1" spans="1:39" ht="15.75">
      <c r="A1" s="21" t="s">
        <v>6</v>
      </c>
      <c r="B1" s="61" t="s">
        <v>11</v>
      </c>
      <c r="C1" s="62"/>
      <c r="D1" s="61" t="s">
        <v>12</v>
      </c>
      <c r="E1" s="63"/>
      <c r="F1" s="49" t="s">
        <v>13</v>
      </c>
      <c r="G1" s="64"/>
      <c r="H1" s="47" t="s">
        <v>14</v>
      </c>
      <c r="I1" s="64"/>
      <c r="J1" s="49" t="s">
        <v>15</v>
      </c>
      <c r="K1" s="50"/>
      <c r="L1" s="49" t="s">
        <v>16</v>
      </c>
      <c r="M1" s="51"/>
      <c r="N1" s="47" t="s">
        <v>17</v>
      </c>
      <c r="O1" s="48"/>
      <c r="P1" s="49" t="s">
        <v>18</v>
      </c>
      <c r="Q1" s="51"/>
      <c r="R1" s="54" t="s">
        <v>19</v>
      </c>
      <c r="S1" s="50"/>
      <c r="T1" s="54" t="s">
        <v>20</v>
      </c>
      <c r="U1" s="50"/>
      <c r="V1" s="47" t="s">
        <v>21</v>
      </c>
      <c r="W1" s="48"/>
      <c r="X1" s="52" t="s">
        <v>81</v>
      </c>
      <c r="Y1" s="53"/>
      <c r="Z1" s="52" t="s">
        <v>22</v>
      </c>
      <c r="AA1" s="53"/>
      <c r="AB1" s="57" t="s">
        <v>23</v>
      </c>
      <c r="AC1" s="58"/>
      <c r="AD1" s="47" t="s">
        <v>24</v>
      </c>
      <c r="AE1" s="48"/>
      <c r="AF1" s="49" t="s">
        <v>25</v>
      </c>
      <c r="AG1" s="51"/>
      <c r="AH1" s="45" t="s">
        <v>26</v>
      </c>
      <c r="AI1" s="46"/>
      <c r="AJ1" s="55" t="s">
        <v>27</v>
      </c>
      <c r="AK1" s="56"/>
      <c r="AL1" s="41" t="s">
        <v>28</v>
      </c>
      <c r="AM1" s="42"/>
    </row>
    <row r="2" spans="1:39" ht="15.75">
      <c r="A2" s="8" t="s">
        <v>7</v>
      </c>
      <c r="B2" s="29">
        <v>45</v>
      </c>
      <c r="C2" s="30" t="s">
        <v>57</v>
      </c>
      <c r="D2" s="29">
        <v>42.9</v>
      </c>
      <c r="E2" s="30" t="s">
        <v>57</v>
      </c>
      <c r="F2" s="29">
        <v>48.2</v>
      </c>
      <c r="G2" s="30" t="s">
        <v>57</v>
      </c>
      <c r="H2" s="29">
        <v>47</v>
      </c>
      <c r="I2" s="30" t="s">
        <v>57</v>
      </c>
      <c r="J2" s="29">
        <v>46</v>
      </c>
      <c r="K2" s="30" t="s">
        <v>57</v>
      </c>
      <c r="L2" s="29">
        <v>50</v>
      </c>
      <c r="M2" s="30" t="s">
        <v>57</v>
      </c>
      <c r="N2" s="29">
        <v>47</v>
      </c>
      <c r="O2" s="30" t="s">
        <v>57</v>
      </c>
      <c r="P2" s="29">
        <v>42.3</v>
      </c>
      <c r="Q2" s="30" t="s">
        <v>57</v>
      </c>
      <c r="R2" s="29">
        <v>54</v>
      </c>
      <c r="S2" s="30" t="s">
        <v>57</v>
      </c>
      <c r="T2" s="29">
        <v>32</v>
      </c>
      <c r="U2" s="30" t="s">
        <v>57</v>
      </c>
      <c r="V2" s="29">
        <v>42</v>
      </c>
      <c r="W2" s="30" t="s">
        <v>57</v>
      </c>
      <c r="X2" s="29">
        <v>42</v>
      </c>
      <c r="Y2" s="30" t="s">
        <v>57</v>
      </c>
      <c r="Z2" s="29">
        <v>50</v>
      </c>
      <c r="AA2" s="30" t="s">
        <v>57</v>
      </c>
      <c r="AB2" s="29">
        <v>42</v>
      </c>
      <c r="AC2" s="30" t="s">
        <v>57</v>
      </c>
      <c r="AD2" s="29">
        <v>38.5</v>
      </c>
      <c r="AE2" s="30" t="s">
        <v>57</v>
      </c>
      <c r="AF2" s="29">
        <v>42</v>
      </c>
      <c r="AG2" s="30" t="s">
        <v>57</v>
      </c>
      <c r="AH2" s="29">
        <v>47</v>
      </c>
      <c r="AI2" s="31" t="s">
        <v>57</v>
      </c>
      <c r="AJ2" s="32">
        <v>32</v>
      </c>
      <c r="AK2" s="31" t="s">
        <v>57</v>
      </c>
      <c r="AL2" s="32">
        <v>42</v>
      </c>
      <c r="AM2" s="31" t="s">
        <v>57</v>
      </c>
    </row>
    <row r="3" spans="1:39" ht="15.75" thickBot="1">
      <c r="A3" s="13" t="s">
        <v>8</v>
      </c>
      <c r="B3" s="43">
        <v>1</v>
      </c>
      <c r="C3" s="44"/>
      <c r="D3" s="43">
        <v>1</v>
      </c>
      <c r="E3" s="44"/>
      <c r="F3" s="43">
        <v>3</v>
      </c>
      <c r="G3" s="44"/>
      <c r="H3" s="43">
        <v>3</v>
      </c>
      <c r="I3" s="44"/>
      <c r="J3" s="43">
        <v>3</v>
      </c>
      <c r="K3" s="44"/>
      <c r="L3" s="43">
        <v>1</v>
      </c>
      <c r="M3" s="44"/>
      <c r="N3" s="43">
        <v>3</v>
      </c>
      <c r="O3" s="44"/>
      <c r="P3" s="43">
        <v>2</v>
      </c>
      <c r="Q3" s="44"/>
      <c r="R3" s="43">
        <v>2</v>
      </c>
      <c r="S3" s="44"/>
      <c r="T3" s="43">
        <v>3</v>
      </c>
      <c r="U3" s="44"/>
      <c r="V3" s="43">
        <v>1</v>
      </c>
      <c r="W3" s="44"/>
      <c r="X3" s="43">
        <v>2</v>
      </c>
      <c r="Y3" s="44"/>
      <c r="Z3" s="43">
        <v>2</v>
      </c>
      <c r="AA3" s="44"/>
      <c r="AB3" s="43">
        <v>3</v>
      </c>
      <c r="AC3" s="44"/>
      <c r="AD3" s="43">
        <v>3</v>
      </c>
      <c r="AE3" s="44"/>
      <c r="AF3" s="43">
        <v>3</v>
      </c>
      <c r="AG3" s="44"/>
      <c r="AH3" s="59">
        <v>2</v>
      </c>
      <c r="AI3" s="60"/>
      <c r="AJ3" s="65">
        <v>2</v>
      </c>
      <c r="AK3" s="60"/>
      <c r="AL3" s="65">
        <v>2</v>
      </c>
      <c r="AM3" s="60"/>
    </row>
    <row r="4" spans="1:42" ht="21.75" thickBot="1">
      <c r="A4" s="15" t="s">
        <v>3</v>
      </c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  <c r="J4" s="1" t="s">
        <v>0</v>
      </c>
      <c r="K4" s="1" t="s">
        <v>1</v>
      </c>
      <c r="L4" s="1" t="s">
        <v>0</v>
      </c>
      <c r="M4" s="1" t="s">
        <v>1</v>
      </c>
      <c r="N4" s="1" t="s">
        <v>0</v>
      </c>
      <c r="O4" s="1" t="s">
        <v>1</v>
      </c>
      <c r="P4" s="1" t="s">
        <v>0</v>
      </c>
      <c r="Q4" s="1" t="s">
        <v>1</v>
      </c>
      <c r="R4" s="1" t="s">
        <v>0</v>
      </c>
      <c r="S4" s="1" t="s">
        <v>1</v>
      </c>
      <c r="T4" s="6" t="s">
        <v>0</v>
      </c>
      <c r="U4" s="1" t="s">
        <v>1</v>
      </c>
      <c r="V4" s="1" t="s">
        <v>0</v>
      </c>
      <c r="W4" s="1" t="s">
        <v>1</v>
      </c>
      <c r="X4" s="1" t="s">
        <v>0</v>
      </c>
      <c r="Y4" s="1" t="s">
        <v>1</v>
      </c>
      <c r="Z4" s="1" t="s">
        <v>0</v>
      </c>
      <c r="AA4" s="1" t="s">
        <v>1</v>
      </c>
      <c r="AB4" s="1" t="s">
        <v>0</v>
      </c>
      <c r="AC4" s="1" t="s">
        <v>1</v>
      </c>
      <c r="AD4" s="1" t="s">
        <v>0</v>
      </c>
      <c r="AE4" s="1" t="s">
        <v>1</v>
      </c>
      <c r="AF4" s="1" t="s">
        <v>0</v>
      </c>
      <c r="AG4" s="1" t="s">
        <v>1</v>
      </c>
      <c r="AH4" s="1" t="s">
        <v>0</v>
      </c>
      <c r="AI4" s="1" t="s">
        <v>1</v>
      </c>
      <c r="AJ4" s="1" t="s">
        <v>0</v>
      </c>
      <c r="AK4" s="1" t="s">
        <v>1</v>
      </c>
      <c r="AL4" s="1" t="s">
        <v>0</v>
      </c>
      <c r="AM4" s="1" t="s">
        <v>1</v>
      </c>
      <c r="AN4" s="33" t="s">
        <v>2</v>
      </c>
      <c r="AO4" s="34" t="s">
        <v>55</v>
      </c>
      <c r="AP4" s="34" t="s">
        <v>56</v>
      </c>
    </row>
    <row r="5" spans="1:42" ht="30" customHeight="1" thickBot="1">
      <c r="A5" s="23" t="s">
        <v>31</v>
      </c>
      <c r="B5" s="9">
        <v>0.22152777777777777</v>
      </c>
      <c r="C5" s="4">
        <v>100</v>
      </c>
      <c r="D5" s="9">
        <v>0.180625</v>
      </c>
      <c r="E5" s="4">
        <v>100</v>
      </c>
      <c r="F5" s="9"/>
      <c r="G5" s="4"/>
      <c r="H5" s="3"/>
      <c r="I5" s="4"/>
      <c r="J5" s="5"/>
      <c r="K5" s="4"/>
      <c r="L5" s="10"/>
      <c r="M5" s="4"/>
      <c r="N5" s="10"/>
      <c r="O5" s="4"/>
      <c r="P5" s="5"/>
      <c r="Q5" s="4"/>
      <c r="R5" s="5"/>
      <c r="S5" s="4"/>
      <c r="T5" s="7"/>
      <c r="U5" s="4"/>
      <c r="V5" s="10">
        <v>0.1867824074074074</v>
      </c>
      <c r="W5" s="4">
        <v>100</v>
      </c>
      <c r="X5" s="5"/>
      <c r="Y5" s="4"/>
      <c r="Z5" s="5"/>
      <c r="AA5" s="4"/>
      <c r="AB5" s="10"/>
      <c r="AC5" s="4"/>
      <c r="AD5" s="37">
        <v>0.2718055555555556</v>
      </c>
      <c r="AE5" s="4">
        <v>100</v>
      </c>
      <c r="AF5" s="5"/>
      <c r="AG5" s="4"/>
      <c r="AH5" s="5"/>
      <c r="AI5" s="4"/>
      <c r="AJ5" s="5"/>
      <c r="AK5" s="4"/>
      <c r="AL5" s="5"/>
      <c r="AM5" s="4"/>
      <c r="AN5">
        <f>SUM(C5,E5,G5,I5,K5,M5,O5,Q5,S5,U5,W5,X5,AA5,AC5,AE5,AG5,AI5,AK5,AM5)</f>
        <v>400</v>
      </c>
      <c r="AO5">
        <f>(IF(B5,$B$3))+(IF(D5,$D$3))+(IF(F5,$F$3))+(IF(H5,$H$3))+(IF(J5,$J$3))+(IF(L5,$L$3))+(IF(N5,$N$3))+(IF(P5,$P$3))+(IF(R5,R3))+(IF(T5,$T$3))+(IF(V5,$V$3))+(IF(X5,$X$3))+(IF(Z5,$Z$3))+(IF(AB5,$AB$3))+(IF(AD5,$AD$3))+(IF(AF5,$AF$3))+(IF(AH5,$AH$3))+(IF(AJ5,$AJ$3))+(IF(AL5,$AL$3))</f>
        <v>6</v>
      </c>
      <c r="AP5">
        <f>(IF(B5,$B$2))+(IF(D5,$D$2))+(IF(F5,$F$2))+(IF(H5,$H$2))+(IF(J5,$J$2))+(IF(L5,$L$2))+(IF(N5,$N$2))+(IF(P5,$P$2))+(IF(R5,$R$2))+(IF(T5,$T$2))+(IF(V5,$V$2))+(IF(X5,$X$2))+(IF(Z5,$Z$2))+(IF(AB5,$AB$2))+(IF(AD5,$AD$2))+(IF(AF5,$AF$2))+(IF(AH5,AH$2))+(IF(AJ5,$AJ$2))+(IF(AL5,$AL$2))</f>
        <v>168.4</v>
      </c>
    </row>
    <row r="6" spans="1:42" ht="30" customHeight="1" thickBot="1">
      <c r="A6" s="24" t="s">
        <v>36</v>
      </c>
      <c r="B6" s="9">
        <v>0.18611111111111112</v>
      </c>
      <c r="C6" s="4">
        <v>100</v>
      </c>
      <c r="D6" s="3"/>
      <c r="E6" s="4"/>
      <c r="F6" s="9"/>
      <c r="G6" s="4"/>
      <c r="H6" s="3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7"/>
      <c r="U6" s="4"/>
      <c r="V6" s="5"/>
      <c r="W6" s="4"/>
      <c r="X6" s="5"/>
      <c r="Y6" s="4"/>
      <c r="Z6" s="5"/>
      <c r="AA6" s="4"/>
      <c r="AB6" s="5"/>
      <c r="AC6" s="4"/>
      <c r="AD6" s="5"/>
      <c r="AE6" s="4"/>
      <c r="AF6" s="5"/>
      <c r="AG6" s="4"/>
      <c r="AH6" s="5"/>
      <c r="AI6" s="4"/>
      <c r="AJ6" s="10"/>
      <c r="AK6" s="4"/>
      <c r="AL6" s="10"/>
      <c r="AM6" s="4"/>
      <c r="AN6">
        <f>SUM(C6,E6,G6,I6,K6,M6,O6,Q6,S6,U6,W6,X6,AA6,AC6,AE6,AG6,AI6,AK6,AM6)</f>
        <v>100</v>
      </c>
      <c r="AO6">
        <f>(IF(B6,$B$3))+(IF(D6,$D$3))+(IF(F6,$F$3))+(IF(H6,$H$3))+(IF(J6,$J$3))+(IF(L6,$L$3))+(IF(N6,$N$3))+(IF(P6,$P$3))+(IF(R6,$R$3))+(IF(T6,$T$3))+(IF(V6,$V$3))+(IF(X6,$X$3))+(IF(Z6,$Z$3))+(IF(AB6,$AB$3))+(IF(AD6,$AD$3))+(IF(AF6,$AF$3))+(IF(AH6,$AH$3))+(IF(AJ6,$AJ$3))+(IF(AL6,$AL$3))+(IF(AN6,AR6))</f>
        <v>1</v>
      </c>
      <c r="AP6">
        <f>(IF(B6,$B$2))+(IF(D6,$D$2))+(IF(F6,$F$2))+(IF(H6,$H$2))+(IF(J6,$J$2))+(IF(L6,$L$2))+(IF(N6,$N$2))+(IF(P6,$P$2))+(IF(R6,$R$2))+(IF(T6,$T$2))+(IF(V6,$V$2))+(IF(X6,$X$2))+(IF(Z6,$Z$2))+(IF(AB6,$AB$2))+(IF(AD6,$AD$2))+(IF(AF6,$AF$2))+(IF(AH6,AH$2))+(IF(AJ6,$AJ$2))+(IF(AL6,$AL$2))</f>
        <v>45</v>
      </c>
    </row>
    <row r="7" spans="1:42" ht="30" customHeight="1" thickBot="1">
      <c r="A7" s="24" t="s">
        <v>40</v>
      </c>
      <c r="B7" s="9">
        <v>0.1951388888888889</v>
      </c>
      <c r="C7" s="4">
        <v>100</v>
      </c>
      <c r="D7" s="3"/>
      <c r="E7" s="4"/>
      <c r="F7" s="9"/>
      <c r="G7" s="4"/>
      <c r="H7" s="3"/>
      <c r="I7" s="4"/>
      <c r="J7" s="10"/>
      <c r="K7" s="4"/>
      <c r="L7" s="5"/>
      <c r="M7" s="4"/>
      <c r="N7" s="5"/>
      <c r="O7" s="4"/>
      <c r="P7" s="5"/>
      <c r="Q7" s="4"/>
      <c r="R7" s="10"/>
      <c r="S7" s="4"/>
      <c r="T7" s="7"/>
      <c r="U7" s="4"/>
      <c r="V7" s="5"/>
      <c r="W7" s="4"/>
      <c r="X7" s="5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 s="5"/>
      <c r="AM7" s="4"/>
      <c r="AN7">
        <f aca="true" t="shared" si="0" ref="AN7:AN30">SUM(C7,E7,G7,I7,K7,M7,O7,Q7,S7,U7,W7,X7,AA7,AC7,AE7,AG7,AI7,AK7,AM7)</f>
        <v>100</v>
      </c>
      <c r="AO7">
        <f>(IF(B7,$B$3))+(IF(D7,$D$3))+(IF(F7,$F$3))+(IF(H7,$H$3))+(IF(J7,$J$3))+(IF(L7,$L$3))+(IF(N7,$N$3))+(IF(P7,$P$3))+(IF(R7,R5))+(IF(T7,$T$3))+(IF(V7,$V$3))+(IF(X7,$X$3))+(IF(Z7,$Z$3))+(IF(AB7,$AB$3))+(IF(AD7,$AD$3))+(IF(AF7,$AF$3))+(IF(AH7,$AH$3))+(IF(AJ7,$AJ$3))+(IF(AL7,$AL$3))</f>
        <v>1</v>
      </c>
      <c r="AP7">
        <f aca="true" t="shared" si="1" ref="AP7:AP30">(IF(B7,$B$2))+(IF(D7,$D$2))+(IF(F7,$F$2))+(IF(H7,$H$2))+(IF(J7,$J$2))+(IF(L7,$L$2))+(IF(N7,$N$2))+(IF(P7,$P$2))+(IF(R7,$R$2))+(IF(T7,$T$2))+(IF(V7,$V$2))+(IF(X7,$X$2))+(IF(Z7,$Z$2))+(IF(AB7,$AB$2))+(IF(AD7,$AD$2))+(IF(AF7,$AF$2))+(IF(AH7,AH$2))+(IF(AJ7,$AJ$2))+(IF(AL7,$AL$2))</f>
        <v>45</v>
      </c>
    </row>
    <row r="8" spans="1:42" ht="30" customHeight="1" thickBot="1">
      <c r="A8" s="24" t="s">
        <v>46</v>
      </c>
      <c r="B8" s="9">
        <v>0.2590277777777778</v>
      </c>
      <c r="C8" s="4">
        <v>100</v>
      </c>
      <c r="D8" s="3"/>
      <c r="E8" s="4"/>
      <c r="F8" s="9"/>
      <c r="G8" s="4"/>
      <c r="H8" s="3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7"/>
      <c r="U8" s="4"/>
      <c r="V8" s="5"/>
      <c r="W8" s="4"/>
      <c r="X8" s="5"/>
      <c r="Y8" s="4"/>
      <c r="Z8" s="5"/>
      <c r="AA8" s="4"/>
      <c r="AB8" s="5"/>
      <c r="AC8" s="4"/>
      <c r="AD8" s="5"/>
      <c r="AE8" s="4"/>
      <c r="AF8" s="5"/>
      <c r="AG8" s="4"/>
      <c r="AH8" s="5"/>
      <c r="AI8" s="4"/>
      <c r="AJ8" s="5"/>
      <c r="AK8" s="4"/>
      <c r="AL8" s="5"/>
      <c r="AM8" s="4"/>
      <c r="AN8">
        <f t="shared" si="0"/>
        <v>100</v>
      </c>
      <c r="AO8">
        <f>(IF(B8,$B$3))+(IF(D8,$D$3))+(IF(F8,$F$3))+(IF(H8,$H$3))+(IF(J8,$J$3))+(IF(L8,$L$3))+(IF(N8,$N$3))+(IF(P8,$P$3))+(IF(R8,$R$3))+(IF(T8,$T$3))+(IF(V8,$V$3))+(IF(X8,$X$3))+(IF(Z8,$Z$3))+(IF(AB8,$AB$3))+(IF(AD8,$AD$3))+(IF(AF8,$AF$3))+(IF(AH8,$AH$3))+(IF(AJ8,$AJ$3))+(IF(AL8,$AL$3))+(IF(AN8,AR8))</f>
        <v>1</v>
      </c>
      <c r="AP8">
        <f t="shared" si="1"/>
        <v>45</v>
      </c>
    </row>
    <row r="9" spans="1:42" ht="30" customHeight="1" thickBot="1">
      <c r="A9" s="24" t="s">
        <v>49</v>
      </c>
      <c r="B9" s="9">
        <v>0.3347222222222222</v>
      </c>
      <c r="C9" s="4">
        <v>100</v>
      </c>
      <c r="D9" s="3"/>
      <c r="E9" s="4"/>
      <c r="F9" s="9"/>
      <c r="G9" s="4"/>
      <c r="H9" s="3"/>
      <c r="I9" s="4"/>
      <c r="J9" s="5"/>
      <c r="K9" s="4"/>
      <c r="L9" s="10"/>
      <c r="M9" s="4"/>
      <c r="N9" s="5"/>
      <c r="O9" s="4"/>
      <c r="P9" s="5"/>
      <c r="Q9" s="4"/>
      <c r="R9" s="10"/>
      <c r="S9" s="4"/>
      <c r="T9" s="11"/>
      <c r="U9" s="4"/>
      <c r="V9" s="5"/>
      <c r="W9" s="4"/>
      <c r="X9" s="5"/>
      <c r="Y9" s="4"/>
      <c r="Z9" s="10"/>
      <c r="AA9" s="4"/>
      <c r="AB9" s="10"/>
      <c r="AC9" s="4"/>
      <c r="AD9" s="5"/>
      <c r="AE9" s="4"/>
      <c r="AF9" s="5"/>
      <c r="AG9" s="4"/>
      <c r="AH9" s="10"/>
      <c r="AI9" s="4"/>
      <c r="AJ9" s="10"/>
      <c r="AK9" s="4"/>
      <c r="AL9" s="37">
        <v>0.2950231481481482</v>
      </c>
      <c r="AM9" s="4">
        <v>100</v>
      </c>
      <c r="AN9">
        <f t="shared" si="0"/>
        <v>200</v>
      </c>
      <c r="AO9">
        <f>(IF(B9,$B$3))+(IF(D9,$D$3))+(IF(F9,$F$3))+(IF(H9,$H$3))+(IF(J9,$J$3))+(IF(L9,$L$3))+(IF(N9,$N$3))+(IF(P9,$P$3))+(IF(R9,R7))+(IF(T9,$T$3))+(IF(V9,$V$3))+(IF(X9,$X$3))+(IF(Z9,$Z$3))+(IF(AB9,$AB$3))+(IF(AD9,$AD$3))+(IF(AF9,$AF$3))+(IF(AH9,$AH$3))+(IF(AJ9,$AJ$3))+(IF(AL9,$AL$3))</f>
        <v>3</v>
      </c>
      <c r="AP9">
        <f t="shared" si="1"/>
        <v>87</v>
      </c>
    </row>
    <row r="10" spans="1:42" ht="30" customHeight="1" thickBot="1">
      <c r="A10" s="24" t="s">
        <v>66</v>
      </c>
      <c r="B10" s="3"/>
      <c r="C10" s="4"/>
      <c r="D10" s="3"/>
      <c r="E10" s="4"/>
      <c r="F10" s="9"/>
      <c r="G10" s="4"/>
      <c r="H10" s="3"/>
      <c r="I10" s="4"/>
      <c r="J10" s="10">
        <v>0.2704050925925926</v>
      </c>
      <c r="K10" s="4">
        <v>100</v>
      </c>
      <c r="L10" s="10"/>
      <c r="M10" s="4"/>
      <c r="N10" s="5"/>
      <c r="O10" s="4"/>
      <c r="P10" s="5"/>
      <c r="Q10" s="4"/>
      <c r="R10" s="10"/>
      <c r="S10" s="4"/>
      <c r="T10" s="11"/>
      <c r="U10" s="4"/>
      <c r="V10" s="5"/>
      <c r="W10" s="4"/>
      <c r="X10" s="5"/>
      <c r="Y10" s="4"/>
      <c r="Z10" s="10"/>
      <c r="AA10" s="4"/>
      <c r="AB10" s="10"/>
      <c r="AC10" s="4"/>
      <c r="AD10" s="10"/>
      <c r="AE10" s="4"/>
      <c r="AF10" s="5"/>
      <c r="AG10" s="4"/>
      <c r="AH10" s="10"/>
      <c r="AI10" s="4"/>
      <c r="AJ10" s="10"/>
      <c r="AK10" s="4"/>
      <c r="AL10" s="10"/>
      <c r="AM10" s="4"/>
      <c r="AN10">
        <f t="shared" si="0"/>
        <v>100</v>
      </c>
      <c r="AO10">
        <f>(IF(B10,$B$3))+(IF(D10,$D$3))+(IF(F10,$F$3))+(IF(H10,$H$3))+(IF(J10,$J$3))+(IF(L10,$L$3))+(IF(N10,$N$3))+(IF(P10,$P$3))+(IF(R10,$R$3))+(IF(T10,$T$3))+(IF(V10,$V$3))+(IF(X10,$X$3))+(IF(Z10,$Z$3))+(IF(AB10,$AB$3))+(IF(AD10,$AD$3))+(IF(AF10,$AF$3))+(IF(AH10,$AH$3))+(IF(AJ10,$AJ$3))+(IF(AL10,$AL$3))+(IF(AN10,AR10))</f>
        <v>3</v>
      </c>
      <c r="AP10">
        <f t="shared" si="1"/>
        <v>46</v>
      </c>
    </row>
    <row r="11" spans="1:42" ht="30" customHeight="1" thickBot="1">
      <c r="A11" s="24" t="s">
        <v>70</v>
      </c>
      <c r="B11" s="3"/>
      <c r="C11" s="4"/>
      <c r="D11" s="3"/>
      <c r="E11" s="4"/>
      <c r="F11" s="9"/>
      <c r="G11" s="4"/>
      <c r="H11" s="3"/>
      <c r="I11" s="4"/>
      <c r="J11" s="5"/>
      <c r="K11" s="4"/>
      <c r="L11" s="10">
        <v>0.22013888888888888</v>
      </c>
      <c r="M11" s="4">
        <v>100</v>
      </c>
      <c r="N11" s="10"/>
      <c r="O11" s="4"/>
      <c r="P11" s="5"/>
      <c r="Q11" s="4"/>
      <c r="R11" s="5"/>
      <c r="S11" s="4"/>
      <c r="T11" s="7"/>
      <c r="U11" s="4"/>
      <c r="V11" s="5"/>
      <c r="W11" s="4"/>
      <c r="X11" s="5"/>
      <c r="Y11" s="4"/>
      <c r="Z11" s="5"/>
      <c r="AA11" s="4"/>
      <c r="AB11" s="5"/>
      <c r="AC11" s="4"/>
      <c r="AD11" s="5"/>
      <c r="AE11" s="4"/>
      <c r="AF11" s="37">
        <v>0.2725578703703704</v>
      </c>
      <c r="AG11" s="4">
        <v>100</v>
      </c>
      <c r="AH11" s="5"/>
      <c r="AI11" s="4"/>
      <c r="AJ11" s="5"/>
      <c r="AK11" s="4"/>
      <c r="AL11" s="5"/>
      <c r="AM11" s="4"/>
      <c r="AN11">
        <f t="shared" si="0"/>
        <v>200</v>
      </c>
      <c r="AO11">
        <f>(IF(B11,$B$3))+(IF(D11,$D$3))+(IF(F11,$F$3))+(IF(H11,$H$3))+(IF(J11,$J$3))+(IF(L11,$L$3))+(IF(N11,$N$3))+(IF(P11,$P$3))+(IF(R11,R9))+(IF(T11,$T$3))+(IF(V11,$V$3))+(IF(X11,$X$3))+(IF(Z11,$Z$3))+(IF(AB11,$AB$3))+(IF(AD11,$AD$3))+(IF(AF11,$AF$3))+(IF(AH11,$AH$3))+(IF(AJ11,$AJ$3))+(IF(AL11,$AL$3))</f>
        <v>4</v>
      </c>
      <c r="AP11">
        <f t="shared" si="1"/>
        <v>92</v>
      </c>
    </row>
    <row r="12" spans="1:42" ht="30" customHeight="1" thickBot="1">
      <c r="A12" s="24" t="s">
        <v>76</v>
      </c>
      <c r="B12" s="3"/>
      <c r="C12" s="4"/>
      <c r="D12" s="3"/>
      <c r="E12" s="4"/>
      <c r="F12" s="9"/>
      <c r="G12" s="4"/>
      <c r="H12" s="3"/>
      <c r="I12" s="4"/>
      <c r="J12" s="10"/>
      <c r="K12" s="4"/>
      <c r="L12" s="5"/>
      <c r="M12" s="4"/>
      <c r="N12" s="10"/>
      <c r="O12" s="4"/>
      <c r="P12" s="10">
        <v>0.2657523148148148</v>
      </c>
      <c r="Q12" s="4">
        <v>100</v>
      </c>
      <c r="R12" s="5"/>
      <c r="S12" s="4"/>
      <c r="T12" s="11"/>
      <c r="U12" s="4"/>
      <c r="V12" s="5"/>
      <c r="W12" s="4"/>
      <c r="X12" s="5"/>
      <c r="Y12" s="4"/>
      <c r="Z12" s="10"/>
      <c r="AA12" s="4"/>
      <c r="AB12" s="37">
        <v>0.3620717592592593</v>
      </c>
      <c r="AC12" s="4">
        <v>100</v>
      </c>
      <c r="AD12" s="5"/>
      <c r="AE12" s="4"/>
      <c r="AF12" s="5"/>
      <c r="AG12" s="4"/>
      <c r="AH12" s="5"/>
      <c r="AI12" s="4"/>
      <c r="AJ12" s="5"/>
      <c r="AK12" s="4"/>
      <c r="AL12" s="10"/>
      <c r="AM12" s="4"/>
      <c r="AN12">
        <f t="shared" si="0"/>
        <v>200</v>
      </c>
      <c r="AO12">
        <f>(IF(B12,$B$3))+(IF(D12,$D$3))+(IF(F12,$F$3))+(IF(H12,$H$3))+(IF(J12,$J$3))+(IF(L12,$L$3))+(IF(N12,$N$3))+(IF(P12,$P$3))+(IF(R12,$R$3))+(IF(T12,$T$3))+(IF(V12,$V$3))+(IF(X12,$X$3))+(IF(Z12,$Z$3))+(IF(AB12,$AB$3))+(IF(AD12,$AD$3))+(IF(AF12,$AF$3))+(IF(AH12,$AH$3))+(IF(AJ12,$AJ$3))+(IF(AL12,$AL$3))+(IF(AN12,AR12))</f>
        <v>5</v>
      </c>
      <c r="AP12">
        <f t="shared" si="1"/>
        <v>84.3</v>
      </c>
    </row>
    <row r="13" spans="1:42" ht="30" customHeight="1" thickBot="1">
      <c r="A13" s="24" t="s">
        <v>77</v>
      </c>
      <c r="B13" s="3"/>
      <c r="C13" s="4"/>
      <c r="D13" s="3"/>
      <c r="E13" s="4"/>
      <c r="F13" s="9"/>
      <c r="G13" s="4"/>
      <c r="H13" s="3"/>
      <c r="I13" s="4"/>
      <c r="J13" s="5"/>
      <c r="K13" s="4"/>
      <c r="L13" s="5"/>
      <c r="M13" s="4"/>
      <c r="N13" s="5"/>
      <c r="O13" s="4"/>
      <c r="P13" s="10"/>
      <c r="Q13" s="4"/>
      <c r="R13" s="5"/>
      <c r="S13" s="4"/>
      <c r="T13" s="11">
        <v>0.240625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10"/>
      <c r="AE13" s="4"/>
      <c r="AF13" s="5"/>
      <c r="AG13" s="4"/>
      <c r="AH13" s="5"/>
      <c r="AI13" s="4"/>
      <c r="AJ13" s="5"/>
      <c r="AK13" s="4"/>
      <c r="AL13" s="5"/>
      <c r="AM13" s="4"/>
      <c r="AN13">
        <f t="shared" si="0"/>
        <v>100</v>
      </c>
      <c r="AO13">
        <f>(IF(B13,$B$3))+(IF(D13,$D$3))+(IF(F13,$F$3))+(IF(H13,$H$3))+(IF(J13,$J$3))+(IF(L13,$L$3))+(IF(N13,$N$3))+(IF(P13,$P$3))+(IF(R13,R11))+(IF(T13,$T$3))+(IF(V13,$V$3))+(IF(X13,$X$3))+(IF(Z13,$Z$3))+(IF(AB13,$AB$3))+(IF(AD13,$AD$3))+(IF(AF13,$AF$3))+(IF(AH13,$AH$3))+(IF(AJ13,$AJ$3))+(IF(AL13,$AL$3))</f>
        <v>3</v>
      </c>
      <c r="AP13">
        <f t="shared" si="1"/>
        <v>32</v>
      </c>
    </row>
    <row r="14" spans="1:42" ht="30" customHeight="1" thickBot="1">
      <c r="A14" s="38" t="s">
        <v>83</v>
      </c>
      <c r="B14" s="3"/>
      <c r="C14" s="4"/>
      <c r="D14" s="3"/>
      <c r="E14" s="4"/>
      <c r="F14" s="9"/>
      <c r="G14" s="4"/>
      <c r="H14" s="3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7"/>
      <c r="U14" s="4"/>
      <c r="V14" s="5"/>
      <c r="W14" s="4"/>
      <c r="X14" s="5"/>
      <c r="Y14" s="4"/>
      <c r="Z14" s="5"/>
      <c r="AA14" s="4"/>
      <c r="AB14" s="5"/>
      <c r="AC14" s="4"/>
      <c r="AD14" s="5"/>
      <c r="AE14" s="4"/>
      <c r="AF14" s="5"/>
      <c r="AG14" s="4"/>
      <c r="AH14" s="37">
        <v>0.19920138888888891</v>
      </c>
      <c r="AI14" s="4">
        <v>100</v>
      </c>
      <c r="AJ14" s="5"/>
      <c r="AK14" s="4"/>
      <c r="AL14" s="5"/>
      <c r="AM14" s="4"/>
      <c r="AN14">
        <f t="shared" si="0"/>
        <v>100</v>
      </c>
      <c r="AO14">
        <f>(IF(B14,$B$3))+(IF(D14,$D$3))+(IF(F14,$F$3))+(IF(H14,$H$3))+(IF(J14,$J$3))+(IF(L14,$L$3))+(IF(N14,$N$3))+(IF(P14,$P$3))+(IF(R14,$R$3))+(IF(T14,$T$3))+(IF(V14,$V$3))+(IF(X14,$X$3))+(IF(Z14,$Z$3))+(IF(AB14,$AB$3))+(IF(AD14,$AD$3))+(IF(AF14,$AF$3))+(IF(AH14,$AH$3))+(IF(AJ14,$AJ$3))+(IF(AL14,$AL$3))+(IF(AN14,AR14))</f>
        <v>2</v>
      </c>
      <c r="AP14">
        <f t="shared" si="1"/>
        <v>47</v>
      </c>
    </row>
    <row r="15" spans="1:42" ht="30" customHeight="1" thickBot="1">
      <c r="A15" s="2"/>
      <c r="B15" s="3"/>
      <c r="C15" s="4"/>
      <c r="D15" s="3"/>
      <c r="E15" s="4"/>
      <c r="F15" s="9"/>
      <c r="G15" s="4"/>
      <c r="H15" s="3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7"/>
      <c r="U15" s="4"/>
      <c r="V15" s="5"/>
      <c r="W15" s="4"/>
      <c r="X15" s="5"/>
      <c r="Y15" s="4"/>
      <c r="Z15" s="5"/>
      <c r="AA15" s="4"/>
      <c r="AB15" s="5"/>
      <c r="AC15" s="4"/>
      <c r="AD15" s="5"/>
      <c r="AE15" s="4"/>
      <c r="AF15" s="5"/>
      <c r="AG15" s="4"/>
      <c r="AH15" s="5"/>
      <c r="AI15" s="4"/>
      <c r="AJ15" s="5"/>
      <c r="AK15" s="4"/>
      <c r="AL15" s="5"/>
      <c r="AM15" s="4"/>
      <c r="AN15">
        <f t="shared" si="0"/>
        <v>0</v>
      </c>
      <c r="AO15">
        <f>(IF(B15,$B$3))+(IF(D15,$D$3))+(IF(F15,$F$3))+(IF(H15,$H$3))+(IF(J15,$J$3))+(IF(L15,$L$3))+(IF(N15,$N$3))+(IF(P15,$P$3))+(IF(R15,R13))+(IF(T15,$T$3))+(IF(V15,$V$3))+(IF(X15,$X$3))+(IF(Z15,$Z$3))+(IF(AB15,$AB$3))+(IF(AD15,$AD$3))+(IF(AF15,$AF$3))+(IF(AH15,$AH$3))+(IF(AJ15,$AJ$3))+(IF(AL15,$AL$3))</f>
        <v>0</v>
      </c>
      <c r="AP15">
        <f t="shared" si="1"/>
        <v>0</v>
      </c>
    </row>
    <row r="16" spans="1:42" ht="30" customHeight="1" thickBot="1">
      <c r="A16" s="2"/>
      <c r="B16" s="9"/>
      <c r="C16" s="4"/>
      <c r="D16" s="3"/>
      <c r="E16" s="4"/>
      <c r="F16" s="9"/>
      <c r="G16" s="4"/>
      <c r="H16" s="3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7"/>
      <c r="U16" s="4"/>
      <c r="V16" s="5"/>
      <c r="W16" s="4"/>
      <c r="X16" s="5"/>
      <c r="Y16" s="4"/>
      <c r="Z16" s="5"/>
      <c r="AA16" s="4"/>
      <c r="AB16" s="5"/>
      <c r="AC16" s="4"/>
      <c r="AD16" s="5"/>
      <c r="AE16" s="4"/>
      <c r="AF16" s="5"/>
      <c r="AG16" s="4"/>
      <c r="AH16" s="5"/>
      <c r="AI16" s="4"/>
      <c r="AJ16" s="5"/>
      <c r="AK16" s="4"/>
      <c r="AL16" s="5"/>
      <c r="AM16" s="4"/>
      <c r="AN16">
        <f t="shared" si="0"/>
        <v>0</v>
      </c>
      <c r="AO16">
        <f>(IF(B16,$B$3))+(IF(D16,$D$3))+(IF(F16,$F$3))+(IF(H16,$H$3))+(IF(J16,$J$3))+(IF(L16,$L$3))+(IF(N16,$N$3))+(IF(P16,$P$3))+(IF(R16,$R$3))+(IF(T16,$T$3))+(IF(V16,$V$3))+(IF(X16,$X$3))+(IF(Z16,$Z$3))+(IF(AB16,$AB$3))+(IF(AD16,$AD$3))+(IF(AF16,$AF$3))+(IF(AH16,$AH$3))+(IF(AJ16,$AJ$3))+(IF(AL16,$AL$3))+(IF(AN16,AR16))</f>
        <v>0</v>
      </c>
      <c r="AP16">
        <f t="shared" si="1"/>
        <v>0</v>
      </c>
    </row>
    <row r="17" spans="1:42" ht="30" customHeight="1" thickBot="1">
      <c r="A17" s="2"/>
      <c r="B17" s="3"/>
      <c r="C17" s="4"/>
      <c r="D17" s="3"/>
      <c r="E17" s="4"/>
      <c r="F17" s="9"/>
      <c r="G17" s="4"/>
      <c r="H17" s="3"/>
      <c r="I17" s="4"/>
      <c r="J17" s="5"/>
      <c r="K17" s="4"/>
      <c r="L17" s="5"/>
      <c r="M17" s="4"/>
      <c r="N17" s="5"/>
      <c r="O17" s="4"/>
      <c r="P17" s="10"/>
      <c r="Q17" s="4"/>
      <c r="R17" s="10"/>
      <c r="S17" s="4"/>
      <c r="T17" s="7"/>
      <c r="U17" s="4"/>
      <c r="V17" s="5"/>
      <c r="W17" s="4"/>
      <c r="X17" s="5"/>
      <c r="Y17" s="4"/>
      <c r="Z17" s="5"/>
      <c r="AA17" s="4"/>
      <c r="AB17" s="5"/>
      <c r="AC17" s="4"/>
      <c r="AD17" s="5"/>
      <c r="AE17" s="4"/>
      <c r="AF17" s="10"/>
      <c r="AG17" s="4"/>
      <c r="AH17" s="5"/>
      <c r="AI17" s="4"/>
      <c r="AJ17" s="5"/>
      <c r="AK17" s="4"/>
      <c r="AL17" s="5"/>
      <c r="AM17" s="4"/>
      <c r="AN17">
        <f t="shared" si="0"/>
        <v>0</v>
      </c>
      <c r="AO17">
        <f>(IF(B17,$B$3))+(IF(D17,$D$3))+(IF(F17,$F$3))+(IF(H17,$H$3))+(IF(J17,$J$3))+(IF(L17,$L$3))+(IF(N17,$N$3))+(IF(P17,$P$3))+(IF(R17,R15))+(IF(T17,$T$3))+(IF(V17,$V$3))+(IF(X17,$X$3))+(IF(Z17,$Z$3))+(IF(AB17,$AB$3))+(IF(AD17,$AD$3))+(IF(AF17,$AF$3))+(IF(AH17,$AH$3))+(IF(AJ17,$AJ$3))+(IF(AL17,$AL$3))</f>
        <v>0</v>
      </c>
      <c r="AP17">
        <f t="shared" si="1"/>
        <v>0</v>
      </c>
    </row>
    <row r="18" spans="1:42" ht="30" customHeight="1" thickBot="1">
      <c r="A18" s="2"/>
      <c r="B18" s="3"/>
      <c r="C18" s="4"/>
      <c r="D18" s="3"/>
      <c r="E18" s="4"/>
      <c r="F18" s="9"/>
      <c r="G18" s="4"/>
      <c r="H18" s="9"/>
      <c r="I18" s="4"/>
      <c r="J18" s="5"/>
      <c r="K18" s="4"/>
      <c r="L18" s="10"/>
      <c r="M18" s="4"/>
      <c r="N18" s="5"/>
      <c r="O18" s="4"/>
      <c r="P18" s="5"/>
      <c r="Q18" s="4"/>
      <c r="R18" s="5"/>
      <c r="S18" s="4"/>
      <c r="T18" s="11"/>
      <c r="U18" s="4"/>
      <c r="V18" s="5"/>
      <c r="W18" s="4"/>
      <c r="X18" s="5"/>
      <c r="Y18" s="4"/>
      <c r="Z18" s="5"/>
      <c r="AA18" s="4"/>
      <c r="AB18" s="5"/>
      <c r="AC18" s="4"/>
      <c r="AD18" s="5"/>
      <c r="AE18" s="4"/>
      <c r="AF18" s="5"/>
      <c r="AG18" s="4"/>
      <c r="AH18" s="5"/>
      <c r="AI18" s="4"/>
      <c r="AJ18" s="5"/>
      <c r="AK18" s="4"/>
      <c r="AL18" s="5"/>
      <c r="AM18" s="4"/>
      <c r="AN18">
        <f t="shared" si="0"/>
        <v>0</v>
      </c>
      <c r="AO18">
        <f>(IF(B18,$B$3))+(IF(D18,$D$3))+(IF(F18,$F$3))+(IF(H18,$H$3))+(IF(J18,$J$3))+(IF(L18,$L$3))+(IF(N18,$N$3))+(IF(P18,$P$3))+(IF(R18,$R$3))+(IF(T18,$T$3))+(IF(V18,$V$3))+(IF(X18,$X$3))+(IF(Z18,$Z$3))+(IF(AB18,$AB$3))+(IF(AD18,$AD$3))+(IF(AF18,$AF$3))+(IF(AH18,$AH$3))+(IF(AJ18,$AJ$3))+(IF(AL18,$AL$3))+(IF(AN18,AR18))</f>
        <v>0</v>
      </c>
      <c r="AP18">
        <f t="shared" si="1"/>
        <v>0</v>
      </c>
    </row>
    <row r="19" spans="1:42" ht="30" customHeight="1" thickBot="1">
      <c r="A19" s="2"/>
      <c r="B19" s="3"/>
      <c r="C19" s="4"/>
      <c r="D19" s="9"/>
      <c r="E19" s="4"/>
      <c r="F19" s="9"/>
      <c r="G19" s="4"/>
      <c r="H19" s="9"/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11"/>
      <c r="U19" s="4"/>
      <c r="V19" s="5"/>
      <c r="W19" s="4"/>
      <c r="X19" s="5"/>
      <c r="Y19" s="4"/>
      <c r="Z19" s="5"/>
      <c r="AA19" s="4"/>
      <c r="AB19" s="10"/>
      <c r="AC19" s="4"/>
      <c r="AD19" s="5"/>
      <c r="AE19" s="4"/>
      <c r="AF19" s="5"/>
      <c r="AG19" s="4"/>
      <c r="AH19" s="12"/>
      <c r="AI19" s="4"/>
      <c r="AJ19" s="5"/>
      <c r="AK19" s="4"/>
      <c r="AL19" s="5"/>
      <c r="AM19" s="4"/>
      <c r="AN19">
        <f t="shared" si="0"/>
        <v>0</v>
      </c>
      <c r="AO19">
        <f>(IF(B19,$B$3))+(IF(D19,$D$3))+(IF(F19,$F$3))+(IF(H19,$H$3))+(IF(J19,$J$3))+(IF(L19,$L$3))+(IF(N19,$N$3))+(IF(P19,$P$3))+(IF(R19,R17))+(IF(T19,$T$3))+(IF(V19,$V$3))+(IF(X19,$X$3))+(IF(Z19,$Z$3))+(IF(AB19,$AB$3))+(IF(AD19,$AD$3))+(IF(AF19,$AF$3))+(IF(AH19,$AH$3))+(IF(AJ19,$AJ$3))+(IF(AL19,$AL$3))</f>
        <v>0</v>
      </c>
      <c r="AP19">
        <f t="shared" si="1"/>
        <v>0</v>
      </c>
    </row>
    <row r="20" spans="1:42" ht="30" customHeight="1" thickBot="1">
      <c r="A20" s="2"/>
      <c r="B20" s="3"/>
      <c r="C20" s="4"/>
      <c r="D20" s="3"/>
      <c r="E20" s="4"/>
      <c r="F20" s="9"/>
      <c r="G20" s="4"/>
      <c r="H20" s="9"/>
      <c r="I20" s="4"/>
      <c r="J20" s="5"/>
      <c r="K20" s="4"/>
      <c r="L20" s="10"/>
      <c r="M20" s="4"/>
      <c r="N20" s="5"/>
      <c r="O20" s="4"/>
      <c r="P20" s="5"/>
      <c r="Q20" s="4"/>
      <c r="R20" s="10"/>
      <c r="S20" s="4"/>
      <c r="T20" s="7"/>
      <c r="U20" s="4"/>
      <c r="V20" s="5"/>
      <c r="W20" s="4"/>
      <c r="X20" s="5"/>
      <c r="Y20" s="4"/>
      <c r="Z20" s="5"/>
      <c r="AA20" s="4"/>
      <c r="AB20" s="5"/>
      <c r="AC20" s="4"/>
      <c r="AD20" s="5"/>
      <c r="AE20" s="4"/>
      <c r="AF20" s="5"/>
      <c r="AG20" s="4"/>
      <c r="AH20" s="5"/>
      <c r="AI20" s="4"/>
      <c r="AJ20" s="5"/>
      <c r="AK20" s="4"/>
      <c r="AL20" s="5"/>
      <c r="AM20" s="4"/>
      <c r="AN20">
        <f t="shared" si="0"/>
        <v>0</v>
      </c>
      <c r="AO20">
        <f>(IF(B20,$B$3))+(IF(D20,$D$3))+(IF(F20,$F$3))+(IF(H20,$H$3))+(IF(J20,$J$3))+(IF(L20,$L$3))+(IF(N20,$N$3))+(IF(P20,$P$3))+(IF(R20,$R$3))+(IF(T20,$T$3))+(IF(V20,$V$3))+(IF(X20,$X$3))+(IF(Z20,$Z$3))+(IF(AB20,$AB$3))+(IF(AD20,$AD$3))+(IF(AF20,$AF$3))+(IF(AH20,$AH$3))+(IF(AJ20,$AJ$3))+(IF(AL20,$AL$3))+(IF(AN20,AR20))</f>
        <v>0</v>
      </c>
      <c r="AP20">
        <f t="shared" si="1"/>
        <v>0</v>
      </c>
    </row>
    <row r="21" spans="1:42" ht="30" customHeight="1" thickBot="1">
      <c r="A21" s="2"/>
      <c r="B21" s="3"/>
      <c r="C21" s="4"/>
      <c r="D21" s="3"/>
      <c r="E21" s="4"/>
      <c r="F21" s="9"/>
      <c r="G21" s="4"/>
      <c r="H21" s="9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11"/>
      <c r="U21" s="4"/>
      <c r="V21" s="5"/>
      <c r="W21" s="4"/>
      <c r="X21" s="5"/>
      <c r="Y21" s="4"/>
      <c r="Z21" s="10"/>
      <c r="AA21" s="4"/>
      <c r="AB21" s="5"/>
      <c r="AC21" s="4"/>
      <c r="AD21" s="5"/>
      <c r="AE21" s="4"/>
      <c r="AF21" s="5"/>
      <c r="AG21" s="4"/>
      <c r="AH21" s="5"/>
      <c r="AI21" s="4"/>
      <c r="AJ21" s="10"/>
      <c r="AK21" s="4"/>
      <c r="AL21" s="5"/>
      <c r="AM21" s="4"/>
      <c r="AN21">
        <f t="shared" si="0"/>
        <v>0</v>
      </c>
      <c r="AO21">
        <f>(IF(B21,$B$3))+(IF(D21,$D$3))+(IF(F21,$F$3))+(IF(H21,$H$3))+(IF(J21,$J$3))+(IF(L21,$L$3))+(IF(N21,$N$3))+(IF(P21,$P$3))+(IF(R21,R19))+(IF(T21,$T$3))+(IF(V21,$V$3))+(IF(X21,$X$3))+(IF(Z21,$Z$3))+(IF(AB21,$AB$3))+(IF(AD21,$AD$3))+(IF(AF21,$AF$3))+(IF(AH21,$AH$3))+(IF(AJ21,$AJ$3))+(IF(AL21,$AL$3))</f>
        <v>0</v>
      </c>
      <c r="AP21">
        <f t="shared" si="1"/>
        <v>0</v>
      </c>
    </row>
    <row r="22" spans="1:42" ht="30" customHeight="1" thickBot="1">
      <c r="A22" s="2"/>
      <c r="B22" s="3"/>
      <c r="C22" s="4"/>
      <c r="D22" s="3"/>
      <c r="E22" s="4"/>
      <c r="F22" s="9"/>
      <c r="G22" s="4"/>
      <c r="H22" s="9"/>
      <c r="I22" s="4"/>
      <c r="J22" s="5"/>
      <c r="K22" s="4"/>
      <c r="L22" s="10"/>
      <c r="M22" s="4"/>
      <c r="N22" s="5"/>
      <c r="O22" s="4"/>
      <c r="P22" s="5"/>
      <c r="Q22" s="4"/>
      <c r="R22" s="5"/>
      <c r="S22" s="4"/>
      <c r="T22" s="7"/>
      <c r="U22" s="4"/>
      <c r="V22" s="5"/>
      <c r="W22" s="4"/>
      <c r="X22" s="5"/>
      <c r="Y22" s="4"/>
      <c r="Z22" s="5"/>
      <c r="AA22" s="4"/>
      <c r="AB22" s="5"/>
      <c r="AC22" s="4"/>
      <c r="AD22" s="5"/>
      <c r="AE22" s="4"/>
      <c r="AF22" s="5"/>
      <c r="AG22" s="4"/>
      <c r="AH22" s="5"/>
      <c r="AI22" s="4"/>
      <c r="AJ22" s="5"/>
      <c r="AK22" s="4"/>
      <c r="AL22" s="5"/>
      <c r="AM22" s="4"/>
      <c r="AN22">
        <f t="shared" si="0"/>
        <v>0</v>
      </c>
      <c r="AO22">
        <f>(IF(B22,$B$3))+(IF(D22,$D$3))+(IF(F22,$F$3))+(IF(H22,$H$3))+(IF(J22,$J$3))+(IF(L22,$L$3))+(IF(N22,$N$3))+(IF(P22,$P$3))+(IF(R22,$R$3))+(IF(T22,$T$3))+(IF(V22,$V$3))+(IF(X22,$X$3))+(IF(Z22,$Z$3))+(IF(AB22,$AB$3))+(IF(AD22,$AD$3))+(IF(AF22,$AF$3))+(IF(AH22,$AH$3))+(IF(AJ22,$AJ$3))+(IF(AL22,$AL$3))+(IF(AN22,AR22))</f>
        <v>0</v>
      </c>
      <c r="AP22">
        <f t="shared" si="1"/>
        <v>0</v>
      </c>
    </row>
    <row r="23" spans="1:42" ht="30" customHeight="1" thickBot="1">
      <c r="A23" s="2"/>
      <c r="B23" s="3"/>
      <c r="C23" s="4"/>
      <c r="D23" s="3"/>
      <c r="E23" s="4"/>
      <c r="F23" s="9"/>
      <c r="G23" s="4"/>
      <c r="H23" s="9"/>
      <c r="I23" s="4"/>
      <c r="J23" s="5"/>
      <c r="K23" s="4"/>
      <c r="L23" s="5"/>
      <c r="M23" s="4"/>
      <c r="N23" s="5"/>
      <c r="O23" s="4"/>
      <c r="P23" s="5"/>
      <c r="Q23" s="4"/>
      <c r="R23" s="10"/>
      <c r="S23" s="4"/>
      <c r="T23" s="7"/>
      <c r="U23" s="4"/>
      <c r="V23" s="5"/>
      <c r="W23" s="4"/>
      <c r="X23" s="5"/>
      <c r="Y23" s="4"/>
      <c r="Z23" s="5"/>
      <c r="AA23" s="4"/>
      <c r="AB23" s="5"/>
      <c r="AC23" s="4"/>
      <c r="AD23" s="5"/>
      <c r="AE23" s="4"/>
      <c r="AF23" s="5"/>
      <c r="AG23" s="4"/>
      <c r="AH23" s="5"/>
      <c r="AI23" s="4"/>
      <c r="AJ23" s="5"/>
      <c r="AK23" s="4"/>
      <c r="AL23" s="5"/>
      <c r="AM23" s="4"/>
      <c r="AN23">
        <f t="shared" si="0"/>
        <v>0</v>
      </c>
      <c r="AO23">
        <f>(IF(B23,$B$3))+(IF(D23,$D$3))+(IF(F23,$F$3))+(IF(H23,$H$3))+(IF(J23,$J$3))+(IF(L23,$L$3))+(IF(N23,$N$3))+(IF(P23,$P$3))+(IF(R23,R21))+(IF(T23,$T$3))+(IF(V23,$V$3))+(IF(X23,$X$3))+(IF(Z23,$Z$3))+(IF(AB23,$AB$3))+(IF(AD23,$AD$3))+(IF(AF23,$AF$3))+(IF(AH23,$AH$3))+(IF(AJ23,$AJ$3))+(IF(AL23,$AL$3))</f>
        <v>0</v>
      </c>
      <c r="AP23">
        <f t="shared" si="1"/>
        <v>0</v>
      </c>
    </row>
    <row r="24" spans="1:42" ht="30" customHeight="1" thickBot="1">
      <c r="A24" s="2"/>
      <c r="B24" s="3"/>
      <c r="C24" s="4"/>
      <c r="D24" s="3"/>
      <c r="E24" s="4"/>
      <c r="F24" s="9"/>
      <c r="G24" s="4"/>
      <c r="H24" s="9"/>
      <c r="I24" s="4"/>
      <c r="J24" s="5"/>
      <c r="K24" s="4"/>
      <c r="L24" s="5"/>
      <c r="M24" s="4"/>
      <c r="N24" s="5"/>
      <c r="O24" s="4"/>
      <c r="P24" s="5"/>
      <c r="Q24" s="4"/>
      <c r="R24" s="5"/>
      <c r="S24" s="4"/>
      <c r="T24" s="7"/>
      <c r="U24" s="4"/>
      <c r="V24" s="5"/>
      <c r="W24" s="4"/>
      <c r="X24" s="5"/>
      <c r="Y24" s="4"/>
      <c r="Z24" s="5"/>
      <c r="AA24" s="4"/>
      <c r="AB24" s="5"/>
      <c r="AC24" s="4"/>
      <c r="AD24" s="5"/>
      <c r="AE24" s="4"/>
      <c r="AF24" s="5"/>
      <c r="AG24" s="4"/>
      <c r="AH24" s="10"/>
      <c r="AI24" s="4"/>
      <c r="AJ24" s="10"/>
      <c r="AK24" s="4"/>
      <c r="AL24" s="5"/>
      <c r="AM24" s="4"/>
      <c r="AN24">
        <f t="shared" si="0"/>
        <v>0</v>
      </c>
      <c r="AO24">
        <f>(IF(B24,$B$3))+(IF(D24,$D$3))+(IF(F24,$F$3))+(IF(H24,$H$3))+(IF(J24,$J$3))+(IF(L24,$L$3))+(IF(N24,$N$3))+(IF(P24,$P$3))+(IF(R24,$R$3))+(IF(T24,$T$3))+(IF(V24,$V$3))+(IF(X24,$X$3))+(IF(Z24,$Z$3))+(IF(AB24,$AB$3))+(IF(AD24,$AD$3))+(IF(AF24,$AF$3))+(IF(AH24,$AH$3))+(IF(AJ24,$AJ$3))+(IF(AL24,$AL$3))+(IF(AN24,AR24))</f>
        <v>0</v>
      </c>
      <c r="AP24">
        <f t="shared" si="1"/>
        <v>0</v>
      </c>
    </row>
    <row r="25" spans="1:42" ht="30" customHeight="1" thickBot="1">
      <c r="A25" s="2"/>
      <c r="B25" s="3"/>
      <c r="C25" s="4"/>
      <c r="D25" s="3"/>
      <c r="E25" s="4"/>
      <c r="F25" s="9"/>
      <c r="G25" s="4"/>
      <c r="H25" s="9"/>
      <c r="I25" s="4"/>
      <c r="J25" s="5"/>
      <c r="K25" s="4"/>
      <c r="L25" s="5"/>
      <c r="M25" s="4"/>
      <c r="N25" s="10"/>
      <c r="O25" s="4"/>
      <c r="P25" s="5"/>
      <c r="Q25" s="4"/>
      <c r="R25" s="5"/>
      <c r="S25" s="4"/>
      <c r="T25" s="7"/>
      <c r="U25" s="4"/>
      <c r="V25" s="5"/>
      <c r="W25" s="4"/>
      <c r="X25" s="5"/>
      <c r="Y25" s="4"/>
      <c r="Z25" s="10"/>
      <c r="AA25" s="4"/>
      <c r="AB25" s="5"/>
      <c r="AC25" s="4"/>
      <c r="AD25" s="5"/>
      <c r="AE25" s="4"/>
      <c r="AF25" s="5"/>
      <c r="AG25" s="4"/>
      <c r="AH25" s="5"/>
      <c r="AI25" s="4"/>
      <c r="AJ25" s="5"/>
      <c r="AK25" s="4"/>
      <c r="AL25" s="5"/>
      <c r="AM25" s="4"/>
      <c r="AN25">
        <f t="shared" si="0"/>
        <v>0</v>
      </c>
      <c r="AO25">
        <f>(IF(B25,$B$3))+(IF(D25,$D$3))+(IF(F25,$F$3))+(IF(H25,$H$3))+(IF(J25,$J$3))+(IF(L25,$L$3))+(IF(N25,$N$3))+(IF(P25,$P$3))+(IF(R25,R23))+(IF(T25,$T$3))+(IF(V25,$V$3))+(IF(X25,$X$3))+(IF(Z25,$Z$3))+(IF(AB25,$AB$3))+(IF(AD25,$AD$3))+(IF(AF25,$AF$3))+(IF(AH25,$AH$3))+(IF(AJ25,$AJ$3))+(IF(AL25,$AL$3))</f>
        <v>0</v>
      </c>
      <c r="AP25">
        <f t="shared" si="1"/>
        <v>0</v>
      </c>
    </row>
    <row r="26" spans="1:42" ht="30" customHeight="1" thickBot="1">
      <c r="A26" s="2"/>
      <c r="B26" s="3"/>
      <c r="C26" s="4"/>
      <c r="D26" s="3"/>
      <c r="E26" s="4"/>
      <c r="F26" s="9"/>
      <c r="G26" s="4"/>
      <c r="H26" s="9"/>
      <c r="I26" s="4"/>
      <c r="J26" s="5"/>
      <c r="K26" s="4"/>
      <c r="L26" s="10"/>
      <c r="M26" s="4"/>
      <c r="N26" s="5"/>
      <c r="O26" s="4"/>
      <c r="P26" s="5"/>
      <c r="Q26" s="4"/>
      <c r="R26" s="5"/>
      <c r="S26" s="4"/>
      <c r="T26" s="11"/>
      <c r="U26" s="4"/>
      <c r="V26" s="5"/>
      <c r="W26" s="4"/>
      <c r="X26" s="5"/>
      <c r="Y26" s="4"/>
      <c r="Z26" s="5"/>
      <c r="AA26" s="4"/>
      <c r="AB26" s="5"/>
      <c r="AC26" s="4"/>
      <c r="AD26" s="5"/>
      <c r="AE26" s="4"/>
      <c r="AF26" s="5"/>
      <c r="AG26" s="4"/>
      <c r="AH26" s="5"/>
      <c r="AI26" s="4"/>
      <c r="AJ26" s="5"/>
      <c r="AK26" s="4"/>
      <c r="AL26" s="5"/>
      <c r="AM26" s="4"/>
      <c r="AN26">
        <f t="shared" si="0"/>
        <v>0</v>
      </c>
      <c r="AO26">
        <f>(IF(B26,$B$3))+(IF(D26,$D$3))+(IF(F26,$F$3))+(IF(H26,$H$3))+(IF(J26,$J$3))+(IF(L26,$L$3))+(IF(N26,$N$3))+(IF(P26,$P$3))+(IF(R26,$R$3))+(IF(T26,$T$3))+(IF(V26,$V$3))+(IF(X26,$X$3))+(IF(Z26,$Z$3))+(IF(AB26,$AB$3))+(IF(AD26,$AD$3))+(IF(AF26,$AF$3))+(IF(AH26,$AH$3))+(IF(AJ26,$AJ$3))+(IF(AL26,$AL$3))+(IF(AN26,AR26))</f>
        <v>0</v>
      </c>
      <c r="AP26">
        <f t="shared" si="1"/>
        <v>0</v>
      </c>
    </row>
    <row r="27" spans="1:42" ht="30" customHeight="1" thickBot="1">
      <c r="A27" s="2"/>
      <c r="B27" s="3"/>
      <c r="C27" s="4"/>
      <c r="D27" s="3"/>
      <c r="E27" s="4"/>
      <c r="F27" s="9"/>
      <c r="G27" s="4"/>
      <c r="H27" s="9"/>
      <c r="I27" s="4"/>
      <c r="J27" s="10"/>
      <c r="K27" s="4"/>
      <c r="L27" s="10"/>
      <c r="M27" s="4"/>
      <c r="N27" s="5"/>
      <c r="O27" s="4"/>
      <c r="P27" s="5"/>
      <c r="Q27" s="4"/>
      <c r="R27" s="5"/>
      <c r="S27" s="4"/>
      <c r="T27" s="11"/>
      <c r="U27" s="4"/>
      <c r="V27" s="5"/>
      <c r="W27" s="4"/>
      <c r="X27" s="5"/>
      <c r="Y27" s="4"/>
      <c r="Z27" s="5"/>
      <c r="AA27" s="4"/>
      <c r="AB27" s="10"/>
      <c r="AC27" s="4"/>
      <c r="AD27" s="5"/>
      <c r="AE27" s="4"/>
      <c r="AF27" s="5"/>
      <c r="AG27" s="4"/>
      <c r="AH27" s="5"/>
      <c r="AI27" s="4"/>
      <c r="AJ27" s="5"/>
      <c r="AK27" s="4"/>
      <c r="AL27" s="5"/>
      <c r="AM27" s="4"/>
      <c r="AN27">
        <f t="shared" si="0"/>
        <v>0</v>
      </c>
      <c r="AO27">
        <f>(IF(B27,$B$3))+(IF(D27,$D$3))+(IF(F27,$F$3))+(IF(H27,$H$3))+(IF(J27,$J$3))+(IF(L27,$L$3))+(IF(N27,$N$3))+(IF(P27,$P$3))+(IF(R27,R25))+(IF(T27,$T$3))+(IF(V27,$V$3))+(IF(X27,$X$3))+(IF(Z27,$Z$3))+(IF(AB27,$AB$3))+(IF(AD27,$AD$3))+(IF(AF27,$AF$3))+(IF(AH27,$AH$3))+(IF(AJ27,$AJ$3))+(IF(AL27,$AL$3))</f>
        <v>0</v>
      </c>
      <c r="AP27">
        <f t="shared" si="1"/>
        <v>0</v>
      </c>
    </row>
    <row r="28" spans="1:42" ht="30" customHeight="1" thickBot="1">
      <c r="A28" s="2"/>
      <c r="B28" s="3"/>
      <c r="C28" s="4"/>
      <c r="D28" s="3"/>
      <c r="E28" s="4"/>
      <c r="F28" s="9"/>
      <c r="G28" s="4"/>
      <c r="H28" s="9"/>
      <c r="I28" s="4"/>
      <c r="J28" s="5"/>
      <c r="K28" s="4"/>
      <c r="L28" s="10"/>
      <c r="M28" s="4"/>
      <c r="N28" s="5"/>
      <c r="O28" s="4"/>
      <c r="P28" s="5"/>
      <c r="Q28" s="4"/>
      <c r="R28" s="5"/>
      <c r="S28" s="4"/>
      <c r="T28" s="7"/>
      <c r="U28" s="4"/>
      <c r="V28" s="5"/>
      <c r="W28" s="4"/>
      <c r="X28" s="5"/>
      <c r="Y28" s="4"/>
      <c r="Z28" s="5"/>
      <c r="AA28" s="4"/>
      <c r="AB28" s="5"/>
      <c r="AC28" s="4"/>
      <c r="AD28" s="5"/>
      <c r="AE28" s="4"/>
      <c r="AF28" s="5"/>
      <c r="AG28" s="4"/>
      <c r="AH28" s="5"/>
      <c r="AI28" s="4"/>
      <c r="AJ28" s="5"/>
      <c r="AK28" s="4"/>
      <c r="AL28" s="5"/>
      <c r="AM28" s="4"/>
      <c r="AN28">
        <f t="shared" si="0"/>
        <v>0</v>
      </c>
      <c r="AO28">
        <f>(IF(B28,$B$3))+(IF(D28,$D$3))+(IF(F28,$F$3))+(IF(H28,$H$3))+(IF(J28,$J$3))+(IF(L28,$L$3))+(IF(N28,$N$3))+(IF(P28,$P$3))+(IF(R28,$R$3))+(IF(T28,$T$3))+(IF(V28,$V$3))+(IF(X28,$X$3))+(IF(Z28,$Z$3))+(IF(AB28,$AB$3))+(IF(AD28,$AD$3))+(IF(AF28,$AF$3))+(IF(AH28,$AH$3))+(IF(AJ28,$AJ$3))+(IF(AL28,$AL$3))+(IF(AN28,AR28))</f>
        <v>0</v>
      </c>
      <c r="AP28">
        <f t="shared" si="1"/>
        <v>0</v>
      </c>
    </row>
    <row r="29" spans="1:42" ht="30" customHeight="1" thickBot="1">
      <c r="A29" s="2"/>
      <c r="B29" s="3"/>
      <c r="C29" s="4"/>
      <c r="D29" s="3"/>
      <c r="E29" s="4"/>
      <c r="F29" s="9"/>
      <c r="G29" s="4"/>
      <c r="H29" s="9"/>
      <c r="I29" s="4"/>
      <c r="J29" s="5"/>
      <c r="K29" s="4"/>
      <c r="L29" s="5"/>
      <c r="M29" s="4"/>
      <c r="N29" s="5"/>
      <c r="O29" s="4"/>
      <c r="P29" s="5"/>
      <c r="Q29" s="4"/>
      <c r="R29" s="5"/>
      <c r="S29" s="4"/>
      <c r="T29" s="7"/>
      <c r="U29" s="4"/>
      <c r="V29" s="5"/>
      <c r="W29" s="4"/>
      <c r="X29" s="5"/>
      <c r="Y29" s="4"/>
      <c r="Z29" s="5"/>
      <c r="AA29" s="4"/>
      <c r="AB29" s="5"/>
      <c r="AC29" s="4"/>
      <c r="AD29" s="5"/>
      <c r="AE29" s="4"/>
      <c r="AF29" s="5"/>
      <c r="AG29" s="4"/>
      <c r="AH29" s="5"/>
      <c r="AI29" s="4"/>
      <c r="AJ29" s="5"/>
      <c r="AK29" s="4"/>
      <c r="AL29" s="5"/>
      <c r="AM29" s="4"/>
      <c r="AN29">
        <f t="shared" si="0"/>
        <v>0</v>
      </c>
      <c r="AO29">
        <f>(IF(B29,$B$3))+(IF(D29,$D$3))+(IF(F29,$F$3))+(IF(H29,$H$3))+(IF(J29,$J$3))+(IF(L29,$L$3))+(IF(N29,$N$3))+(IF(P29,$P$3))+(IF(R29,R27))+(IF(T29,$T$3))+(IF(V29,$V$3))+(IF(X29,$X$3))+(IF(Z29,$Z$3))+(IF(AB29,$AB$3))+(IF(AD29,$AD$3))+(IF(AF29,$AF$3))+(IF(AH29,$AH$3))+(IF(AJ29,$AJ$3))+(IF(AL29,$AL$3))</f>
        <v>0</v>
      </c>
      <c r="AP29">
        <f t="shared" si="1"/>
        <v>0</v>
      </c>
    </row>
    <row r="30" spans="1:42" ht="30" customHeight="1" thickBot="1">
      <c r="A30" s="2"/>
      <c r="B30" s="3"/>
      <c r="C30" s="4"/>
      <c r="D30" s="3"/>
      <c r="E30" s="4"/>
      <c r="F30" s="9"/>
      <c r="G30" s="4"/>
      <c r="H30" s="9"/>
      <c r="I30" s="4"/>
      <c r="J30" s="5"/>
      <c r="K30" s="4"/>
      <c r="L30" s="5"/>
      <c r="M30" s="4"/>
      <c r="N30" s="5"/>
      <c r="O30" s="4"/>
      <c r="P30" s="5"/>
      <c r="Q30" s="4"/>
      <c r="R30" s="5"/>
      <c r="S30" s="4"/>
      <c r="T30" s="7"/>
      <c r="U30" s="4"/>
      <c r="V30" s="5"/>
      <c r="W30" s="4"/>
      <c r="X30" s="5"/>
      <c r="Y30" s="4"/>
      <c r="Z30" s="5"/>
      <c r="AA30" s="4"/>
      <c r="AB30" s="10"/>
      <c r="AC30" s="4"/>
      <c r="AD30" s="5"/>
      <c r="AE30" s="4"/>
      <c r="AF30" s="5"/>
      <c r="AG30" s="4"/>
      <c r="AH30" s="5"/>
      <c r="AI30" s="4"/>
      <c r="AJ30" s="5"/>
      <c r="AK30" s="4"/>
      <c r="AL30" s="5"/>
      <c r="AM30" s="4"/>
      <c r="AN30">
        <f t="shared" si="0"/>
        <v>0</v>
      </c>
      <c r="AO30">
        <f>(IF(B30,$B$3))+(IF(D30,$D$3))+(IF(F30,$F$3))+(IF(H30,$H$3))+(IF(J30,$J$3))+(IF(L30,$L$3))+(IF(N30,$N$3))+(IF(P30,$P$3))+(IF(R30,$R$3))+(IF(T30,$T$3))+(IF(V30,$V$3))+(IF(X30,$X$3))+(IF(Z30,$Z$3))+(IF(AB30,$AB$3))+(IF(AD30,$AD$3))+(IF(AF30,$AF$3))+(IF(AH30,$AH$3))+(IF(AJ30,$AJ$3))+(IF(AL30,$AL$3))+(IF(AN30,AR30))</f>
        <v>0</v>
      </c>
      <c r="AP30">
        <f t="shared" si="1"/>
        <v>0</v>
      </c>
    </row>
  </sheetData>
  <sheetProtection/>
  <mergeCells count="38">
    <mergeCell ref="AB3:AC3"/>
    <mergeCell ref="AD3:AE3"/>
    <mergeCell ref="AF3:AG3"/>
    <mergeCell ref="AH3:AI3"/>
    <mergeCell ref="AJ3:AK3"/>
    <mergeCell ref="AL3:AM3"/>
    <mergeCell ref="N3:O3"/>
    <mergeCell ref="P3:Q3"/>
    <mergeCell ref="R3:S3"/>
    <mergeCell ref="T3:U3"/>
    <mergeCell ref="V3:W3"/>
    <mergeCell ref="Z3:AA3"/>
    <mergeCell ref="X3:Y3"/>
    <mergeCell ref="B3:C3"/>
    <mergeCell ref="D3:E3"/>
    <mergeCell ref="F3:G3"/>
    <mergeCell ref="H3:I3"/>
    <mergeCell ref="J3:K3"/>
    <mergeCell ref="L3:M3"/>
    <mergeCell ref="AB1:AC1"/>
    <mergeCell ref="AD1:AE1"/>
    <mergeCell ref="AF1:AG1"/>
    <mergeCell ref="AH1:AI1"/>
    <mergeCell ref="AJ1:AK1"/>
    <mergeCell ref="AL1:AM1"/>
    <mergeCell ref="N1:O1"/>
    <mergeCell ref="P1:Q1"/>
    <mergeCell ref="R1:S1"/>
    <mergeCell ref="T1:U1"/>
    <mergeCell ref="V1:W1"/>
    <mergeCell ref="Z1:AA1"/>
    <mergeCell ref="X1:Y1"/>
    <mergeCell ref="B1:C1"/>
    <mergeCell ref="D1:E1"/>
    <mergeCell ref="F1:G1"/>
    <mergeCell ref="H1:I1"/>
    <mergeCell ref="J1:K1"/>
    <mergeCell ref="L1:M1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I11" sqref="I11"/>
    </sheetView>
  </sheetViews>
  <sheetFormatPr defaultColWidth="11.421875" defaultRowHeight="15"/>
  <cols>
    <col min="1" max="1" width="22.421875" style="0" bestFit="1" customWidth="1"/>
  </cols>
  <sheetData>
    <row r="1" spans="1:5" ht="15">
      <c r="A1" s="66" t="s">
        <v>3</v>
      </c>
      <c r="B1" s="66" t="s">
        <v>4</v>
      </c>
      <c r="C1" s="66" t="s">
        <v>5</v>
      </c>
      <c r="D1" s="19" t="s">
        <v>9</v>
      </c>
      <c r="E1" s="17"/>
    </row>
    <row r="2" spans="1:5" ht="15">
      <c r="A2" s="67"/>
      <c r="B2" s="67"/>
      <c r="C2" s="67"/>
      <c r="D2" s="16" t="s">
        <v>1</v>
      </c>
      <c r="E2" s="16" t="s">
        <v>10</v>
      </c>
    </row>
    <row r="3" spans="1:5" ht="15.75" thickBot="1">
      <c r="A3" s="68"/>
      <c r="B3" s="68"/>
      <c r="C3" s="68"/>
      <c r="D3" s="20"/>
      <c r="E3" s="18"/>
    </row>
    <row r="4" spans="1:5" ht="15">
      <c r="A4" t="str">
        <f>Maenner!A5</f>
        <v>Wolfgang Gams</v>
      </c>
      <c r="B4">
        <f>COUNT(Maenner!C5,Maenner!E5,Maenner!G5,Maenner!I5,Maenner!K5,Maenner!M5,Maenner!O5,Maenner!Q5,Maenner!S5,Maenner!U5,Maenner!W5,Maenner!Y5,Maenner!AC5,Maenner!AE5,Maenner!AG5,Maenner!AI5,Maenner!AK5,Maenner!AM5,Maenner!#REF!,Maenner!#REF!)</f>
        <v>5</v>
      </c>
      <c r="C4" s="39">
        <f>Maenner!AN5</f>
        <v>440</v>
      </c>
      <c r="D4">
        <f>Maenner!AO5</f>
        <v>7</v>
      </c>
      <c r="E4" s="39">
        <f>Maenner!AP5</f>
        <v>219</v>
      </c>
    </row>
    <row r="5" spans="1:5" ht="15">
      <c r="A5" t="str">
        <f>Maenner!A6</f>
        <v>Christian Höflinger</v>
      </c>
      <c r="B5">
        <f>COUNT(Maenner!C6,Maenner!E6,Maenner!G6,Maenner!I6,Maenner!K6,Maenner!M6,Maenner!O6,Maenner!Q6,Maenner!S6,Maenner!U6,Maenner!W6,Maenner!Y6,Maenner!AC6,Maenner!AE6,Maenner!AG6,Maenner!AI6,Maenner!AK6,Maenner!AM6,Maenner!#REF!,Maenner!#REF!)</f>
        <v>2</v>
      </c>
      <c r="C5">
        <f>Maenner!AN6</f>
        <v>170</v>
      </c>
      <c r="D5">
        <f>Maenner!AO6</f>
        <v>3</v>
      </c>
      <c r="E5">
        <f>Maenner!AP6</f>
        <v>95</v>
      </c>
    </row>
    <row r="6" spans="1:5" ht="15">
      <c r="A6" t="str">
        <f>Maenner!A7</f>
        <v>Hannes Trink</v>
      </c>
      <c r="B6">
        <f>COUNT(Maenner!C7,Maenner!E7,Maenner!G7,Maenner!I7,Maenner!K7,Maenner!M7,Maenner!O7,Maenner!Q7,Maenner!S7,Maenner!U7,Maenner!W7,Maenner!Y7,Maenner!AC7,Maenner!AE7,Maenner!AG7,Maenner!AI7,Maenner!AK7,Maenner!AM7,Maenner!#REF!,Maenner!#REF!)</f>
        <v>2</v>
      </c>
      <c r="C6">
        <f>Maenner!AN7</f>
        <v>190</v>
      </c>
      <c r="D6">
        <f>Maenner!AO7</f>
        <v>2</v>
      </c>
      <c r="E6">
        <f>Maenner!AP7</f>
        <v>87</v>
      </c>
    </row>
    <row r="7" spans="1:5" ht="15">
      <c r="A7" t="str">
        <f>Maenner!A8</f>
        <v>Alfred Schellenbacher</v>
      </c>
      <c r="B7">
        <f>COUNT(Maenner!C8,Maenner!E8,Maenner!G8,Maenner!I8,Maenner!K8,Maenner!M8,Maenner!O8,Maenner!Q8,Maenner!S8,Maenner!U8,Maenner!W8,Maenner!Y8,Maenner!AC8,Maenner!AE8,Maenner!AG8,Maenner!AI8,Maenner!AK8,Maenner!AM8,Maenner!#REF!,Maenner!#REF!)</f>
        <v>1</v>
      </c>
      <c r="C7">
        <f>Maenner!AN8</f>
        <v>100</v>
      </c>
      <c r="D7">
        <f>Maenner!AO8</f>
        <v>1</v>
      </c>
      <c r="E7">
        <f>Maenner!AP8</f>
        <v>45</v>
      </c>
    </row>
    <row r="8" spans="1:5" ht="15">
      <c r="A8" t="str">
        <f>Maenner!A9</f>
        <v>Josef Schick</v>
      </c>
      <c r="B8">
        <f>COUNT(Maenner!C9,Maenner!E9,Maenner!G9,Maenner!I9,Maenner!K9,Maenner!M9,Maenner!O9,Maenner!Q9,Maenner!S9,Maenner!U9,Maenner!W9,Maenner!Y9,Maenner!AC9,Maenner!AE9,Maenner!AG9,Maenner!AI9,Maenner!AK9,Maenner!AM9,Maenner!#REF!,Maenner!#REF!)</f>
        <v>1</v>
      </c>
      <c r="C8">
        <f>Maenner!AN9</f>
        <v>100</v>
      </c>
      <c r="D8">
        <f>Maenner!AO9</f>
        <v>1</v>
      </c>
      <c r="E8">
        <f>Maenner!AP9</f>
        <v>45</v>
      </c>
    </row>
    <row r="9" spans="1:5" ht="15">
      <c r="A9" t="str">
        <f>Maenner!A10</f>
        <v>Rick Grunwald</v>
      </c>
      <c r="B9">
        <f>COUNT(Maenner!C10,Maenner!E10,Maenner!G10,Maenner!I10,Maenner!K10,Maenner!M10,Maenner!O10,Maenner!Q10,Maenner!S10,Maenner!U10,Maenner!W10,Maenner!Y10,Maenner!AC10,Maenner!AE10,Maenner!AG10,Maenner!AI10,Maenner!AK10,Maenner!AM10,Maenner!#REF!,Maenner!#REF!)</f>
        <v>1</v>
      </c>
      <c r="C9">
        <f>Maenner!AN10</f>
        <v>100</v>
      </c>
      <c r="D9">
        <f>Maenner!AO10</f>
        <v>1</v>
      </c>
      <c r="E9">
        <f>Maenner!AP10</f>
        <v>45</v>
      </c>
    </row>
    <row r="10" spans="1:5" ht="15">
      <c r="A10" t="str">
        <f>Maenner!A11</f>
        <v>Christoph Untner</v>
      </c>
      <c r="B10">
        <f>COUNT(Maenner!C11,Maenner!E11,Maenner!G11,Maenner!I11,Maenner!K11,Maenner!M11,Maenner!O11,Maenner!Q11,Maenner!S11,Maenner!U11,Maenner!W11,Maenner!Y11,Maenner!AC11,Maenner!AE11,Maenner!AG11,Maenner!AI11,Maenner!AK11,Maenner!AM11,Maenner!#REF!,Maenner!#REF!)</f>
        <v>1</v>
      </c>
      <c r="C10">
        <f>Maenner!AN11</f>
        <v>100</v>
      </c>
      <c r="D10">
        <f>Maenner!AO11</f>
        <v>1</v>
      </c>
      <c r="E10">
        <f>Maenner!AP11</f>
        <v>45</v>
      </c>
    </row>
    <row r="11" spans="1:5" ht="15">
      <c r="A11" t="str">
        <f>Maenner!A12</f>
        <v>Norbert Plasser</v>
      </c>
      <c r="B11">
        <f>COUNT(Maenner!C12,Maenner!E12,Maenner!G12,Maenner!I12,Maenner!K12,Maenner!M12,Maenner!O12,Maenner!Q12,Maenner!S12,Maenner!U12,Maenner!W12,Maenner!Y12,Maenner!AC12,Maenner!AE12,Maenner!AG12,Maenner!AI12,Maenner!AK12,Maenner!AM12,Maenner!#REF!,Maenner!#REF!)</f>
        <v>1</v>
      </c>
      <c r="C11">
        <f>Maenner!AN12</f>
        <v>100</v>
      </c>
      <c r="D11">
        <f>Maenner!AO12</f>
        <v>1</v>
      </c>
      <c r="E11">
        <f>Maenner!AP12</f>
        <v>45</v>
      </c>
    </row>
    <row r="12" spans="1:5" ht="15">
      <c r="A12" t="str">
        <f>Maenner!A13</f>
        <v>Alfred Frauenberger</v>
      </c>
      <c r="B12">
        <f>COUNT(Maenner!C13,Maenner!E13,Maenner!G13,Maenner!I13,Maenner!K13,Maenner!M13,Maenner!O13,Maenner!Q13,Maenner!S13,Maenner!U13,Maenner!W13,Maenner!Y13,Maenner!AC13,Maenner!AE13,Maenner!AG13,Maenner!AI13,Maenner!AK13,Maenner!AM13,Maenner!#REF!,Maenner!#REF!)</f>
        <v>1</v>
      </c>
      <c r="C12">
        <f>Maenner!AN13</f>
        <v>100</v>
      </c>
      <c r="D12">
        <f>Maenner!AO13</f>
        <v>1</v>
      </c>
      <c r="E12">
        <f>Maenner!AP13</f>
        <v>45</v>
      </c>
    </row>
    <row r="13" spans="1:5" ht="15">
      <c r="A13" t="str">
        <f>Maenner!A14</f>
        <v>Robert Weibold</v>
      </c>
      <c r="B13">
        <f>COUNT(Maenner!C14,Maenner!E14,Maenner!G14,Maenner!I14,Maenner!K14,Maenner!M14,Maenner!O14,Maenner!Q14,Maenner!S14,Maenner!U14,Maenner!W14,Maenner!Y14,Maenner!AC14,Maenner!AE14,Maenner!AG14,Maenner!AI14,Maenner!AK14,Maenner!AM14,Maenner!#REF!,Maenner!#REF!)</f>
        <v>1</v>
      </c>
      <c r="C13">
        <f>Maenner!AN14</f>
        <v>100</v>
      </c>
      <c r="D13">
        <f>Maenner!AO14</f>
        <v>1</v>
      </c>
      <c r="E13">
        <f>Maenner!AP14</f>
        <v>45</v>
      </c>
    </row>
    <row r="14" spans="1:5" ht="15">
      <c r="A14" t="str">
        <f>Maenner!A15</f>
        <v>Richard Dietze</v>
      </c>
      <c r="B14">
        <f>COUNT(Maenner!C15,Maenner!E15,Maenner!G15,Maenner!I15,Maenner!K15,Maenner!M15,Maenner!O15,Maenner!Q15,Maenner!S15,Maenner!U15,Maenner!W15,Maenner!Y15,Maenner!AC15,Maenner!AE15,Maenner!AG15,Maenner!AI15,Maenner!AK15,Maenner!AM15,Maenner!#REF!,Maenner!#REF!)</f>
        <v>1</v>
      </c>
      <c r="C14">
        <f>Maenner!AN15</f>
        <v>100</v>
      </c>
      <c r="D14">
        <f>Maenner!AO15</f>
        <v>1</v>
      </c>
      <c r="E14">
        <f>Maenner!AP15</f>
        <v>45</v>
      </c>
    </row>
    <row r="15" spans="1:5" ht="15">
      <c r="A15" t="str">
        <f>Maenner!A16</f>
        <v>Mario Kunze</v>
      </c>
      <c r="B15">
        <f>COUNT(Maenner!C16,Maenner!E16,Maenner!G16,Maenner!I16,Maenner!K16,Maenner!M16,Maenner!O16,Maenner!Q16,Maenner!S16,Maenner!U16,Maenner!W16,Maenner!Y16,Maenner!AC16,Maenner!AE16,Maenner!AG16,Maenner!AI16,Maenner!AK16,Maenner!AM16,Maenner!#REF!,Maenner!#REF!)</f>
        <v>1</v>
      </c>
      <c r="C15">
        <f>Maenner!AN16</f>
        <v>100</v>
      </c>
      <c r="D15">
        <f>Maenner!AO16</f>
        <v>1</v>
      </c>
      <c r="E15">
        <f>Maenner!AP16</f>
        <v>45</v>
      </c>
    </row>
    <row r="16" spans="1:5" ht="15">
      <c r="A16" t="str">
        <f>Maenner!A17</f>
        <v>Jo Luft</v>
      </c>
      <c r="B16">
        <f>COUNT(Maenner!C17,Maenner!E17,Maenner!G17,Maenner!I17,Maenner!K17,Maenner!M17,Maenner!O17,Maenner!Q17,Maenner!S17,Maenner!U17,Maenner!W17,Maenner!Y17,Maenner!AC17,Maenner!AE17,Maenner!AG17,Maenner!AI17,Maenner!AK17,Maenner!AM17,Maenner!#REF!,Maenner!#REF!)</f>
        <v>1</v>
      </c>
      <c r="C16">
        <f>Maenner!AN17</f>
        <v>100</v>
      </c>
      <c r="D16">
        <f>Maenner!AO17</f>
        <v>1</v>
      </c>
      <c r="E16">
        <f>Maenner!AP17</f>
        <v>45</v>
      </c>
    </row>
    <row r="17" spans="1:5" ht="15">
      <c r="A17" t="str">
        <f>Maenner!A18</f>
        <v>Mario Spielauer</v>
      </c>
      <c r="B17">
        <f>COUNT(Maenner!C18,Maenner!E18,Maenner!G18,Maenner!I18,Maenner!K18,Maenner!M18,Maenner!O18,Maenner!Q18,Maenner!S18,Maenner!U18,Maenner!W18,Maenner!Y18,Maenner!AC18,Maenner!AE18,Maenner!AG18,Maenner!AI18,Maenner!AK18,Maenner!AM18,Maenner!#REF!,Maenner!#REF!)</f>
        <v>1</v>
      </c>
      <c r="C17">
        <f>Maenner!AN18</f>
        <v>100</v>
      </c>
      <c r="D17">
        <f>Maenner!AO18</f>
        <v>1</v>
      </c>
      <c r="E17">
        <f>Maenner!AP18</f>
        <v>45</v>
      </c>
    </row>
    <row r="18" spans="1:5" ht="15">
      <c r="A18" t="str">
        <f>Maenner!A19</f>
        <v>Germann Vollmann</v>
      </c>
      <c r="B18">
        <f>COUNT(Maenner!C19,Maenner!E19,Maenner!G19,Maenner!I19,Maenner!K19,Maenner!M19,Maenner!O19,Maenner!Q19,Maenner!S19,Maenner!U19,Maenner!W19,Maenner!Y19,Maenner!AC19,Maenner!AE19,Maenner!AG19,Maenner!AI19,Maenner!AK19,Maenner!AM19,Maenner!#REF!,Maenner!#REF!)</f>
        <v>2</v>
      </c>
      <c r="C18">
        <f>Maenner!AN19</f>
        <v>130</v>
      </c>
      <c r="D18">
        <f>Maenner!AO19</f>
        <v>3</v>
      </c>
      <c r="E18">
        <f>Maenner!AP19</f>
        <v>95</v>
      </c>
    </row>
    <row r="19" spans="1:5" ht="15">
      <c r="A19" t="str">
        <f>Maenner!A20</f>
        <v>Alexander Hochwimmer</v>
      </c>
      <c r="B19">
        <f>COUNT(Maenner!C20,Maenner!E20,Maenner!G20,Maenner!I20,Maenner!K20,Maenner!M20,Maenner!O20,Maenner!Q20,Maenner!S20,Maenner!U20,Maenner!W20,Maenner!Y20,Maenner!AC20,Maenner!AE20,Maenner!AG20,Maenner!AI20,Maenner!AK20,Maenner!AM20,Maenner!#REF!,Maenner!#REF!)</f>
        <v>1</v>
      </c>
      <c r="C19">
        <f>Maenner!AN20</f>
        <v>100</v>
      </c>
      <c r="D19">
        <f>Maenner!AO20</f>
        <v>1</v>
      </c>
      <c r="E19">
        <f>Maenner!AP20</f>
        <v>45</v>
      </c>
    </row>
    <row r="20" spans="1:5" ht="15">
      <c r="A20" t="str">
        <f>Maenner!A21</f>
        <v>Gerald Kny</v>
      </c>
      <c r="B20">
        <f>COUNT(Maenner!C21,Maenner!E21,Maenner!G21,Maenner!I21,Maenner!K21,Maenner!M21,Maenner!O21,Maenner!Q21,Maenner!S21,Maenner!U21,Maenner!W21,Maenner!Y21,Maenner!AC21,Maenner!AE21,Maenner!AG21,Maenner!AI21,Maenner!AK21,Maenner!AM21,Maenner!#REF!,Maenner!#REF!)</f>
        <v>1</v>
      </c>
      <c r="C20">
        <f>Maenner!AN21</f>
        <v>100</v>
      </c>
      <c r="D20">
        <f>Maenner!AO21</f>
        <v>1</v>
      </c>
      <c r="E20">
        <f>Maenner!AP21</f>
        <v>45</v>
      </c>
    </row>
    <row r="21" spans="1:5" ht="15">
      <c r="A21" t="str">
        <f>Maenner!A22</f>
        <v>Wolfgang Retschitzegger</v>
      </c>
      <c r="B21">
        <f>COUNT(Maenner!C22,Maenner!E22,Maenner!G22,Maenner!I22,Maenner!K22,Maenner!M22,Maenner!O22,Maenner!Q22,Maenner!S22,Maenner!U22,Maenner!W22,Maenner!Y22,Maenner!AC22,Maenner!AE22,Maenner!AG22,Maenner!AI22,Maenner!AK22,Maenner!AM22,Maenner!#REF!,Maenner!#REF!)</f>
        <v>2</v>
      </c>
      <c r="C21">
        <f>Maenner!AN22</f>
        <v>150</v>
      </c>
      <c r="D21">
        <f>Maenner!AO22</f>
        <v>4</v>
      </c>
      <c r="E21">
        <f>Maenner!AP22</f>
        <v>91</v>
      </c>
    </row>
    <row r="22" spans="1:5" ht="15">
      <c r="A22" t="str">
        <f>Maenner!A23</f>
        <v>Heinz Entner</v>
      </c>
      <c r="B22">
        <f>COUNT(Maenner!C23,Maenner!E23,Maenner!G23,Maenner!I23,Maenner!K23,Maenner!M23,Maenner!O23,Maenner!Q23,Maenner!S23,Maenner!U23,Maenner!W23,Maenner!Y23,Maenner!AC23,Maenner!AE23,Maenner!AG23,Maenner!AI23,Maenner!AK23,Maenner!AM23,Maenner!#REF!,Maenner!#REF!)</f>
        <v>1</v>
      </c>
      <c r="C22">
        <f>Maenner!AN23</f>
        <v>100</v>
      </c>
      <c r="D22">
        <f>Maenner!AO23</f>
        <v>1</v>
      </c>
      <c r="E22">
        <f>Maenner!AP23</f>
        <v>45</v>
      </c>
    </row>
    <row r="23" spans="1:5" ht="15">
      <c r="A23" t="str">
        <f>Maenner!A24</f>
        <v>Martin Eifried</v>
      </c>
      <c r="B23">
        <f>COUNT(Maenner!C24,Maenner!E24,Maenner!G24,Maenner!I24,Maenner!K24,Maenner!M24,Maenner!O24,Maenner!Q24,Maenner!S24,Maenner!U24,Maenner!W24,Maenner!Y24,Maenner!AC24,Maenner!AE24,Maenner!AG24,Maenner!AI24,Maenner!AK24,Maenner!AM24,Maenner!#REF!,Maenner!#REF!)</f>
        <v>1</v>
      </c>
      <c r="C23">
        <f>Maenner!AN24</f>
        <v>100</v>
      </c>
      <c r="D23">
        <f>Maenner!AO24</f>
        <v>1</v>
      </c>
      <c r="E23">
        <f>Maenner!AP24</f>
        <v>45</v>
      </c>
    </row>
    <row r="24" spans="1:5" ht="15">
      <c r="A24" t="str">
        <f>Maenner!A25</f>
        <v>Reinhart Steindl</v>
      </c>
      <c r="B24">
        <f>COUNT(Maenner!C25,Maenner!E25,Maenner!G25,Maenner!I25,Maenner!K25,Maenner!M25,Maenner!O25,Maenner!Q25,Maenner!S25,Maenner!U25,Maenner!W25,Maenner!Y25,Maenner!AC25,Maenner!AE25,Maenner!AG25,Maenner!AI25,Maenner!AK25,Maenner!AM25,Maenner!#REF!,Maenner!#REF!)</f>
        <v>1</v>
      </c>
      <c r="C24">
        <f>Maenner!AN25</f>
        <v>100</v>
      </c>
      <c r="D24">
        <f>Maenner!AO25</f>
        <v>1</v>
      </c>
      <c r="E24">
        <f>Maenner!AP25</f>
        <v>45</v>
      </c>
    </row>
    <row r="25" spans="1:5" ht="15">
      <c r="A25" t="str">
        <f>Maenner!A26</f>
        <v>Christian Freund</v>
      </c>
      <c r="B25">
        <f>COUNT(Maenner!C26,Maenner!E26,Maenner!G26,Maenner!I26,Maenner!K26,Maenner!M26,Maenner!O26,Maenner!Q26,Maenner!S26,Maenner!U26,Maenner!W26,Maenner!Y26,Maenner!AC26,Maenner!AE26,Maenner!AG26,Maenner!AI26,Maenner!AK26,Maenner!AM26,Maenner!#REF!,Maenner!#REF!)</f>
        <v>2</v>
      </c>
      <c r="C25">
        <f>Maenner!AN26</f>
        <v>160</v>
      </c>
      <c r="D25">
        <f>Maenner!AO26</f>
        <v>3</v>
      </c>
      <c r="E25">
        <f>Maenner!AP26</f>
        <v>92.9</v>
      </c>
    </row>
    <row r="26" spans="1:5" ht="15">
      <c r="A26" t="str">
        <f>Maenner!A27</f>
        <v>Werner Nelboeck</v>
      </c>
      <c r="B26">
        <f>COUNT(Maenner!C27,Maenner!E27,Maenner!G27,Maenner!I27,Maenner!K27,Maenner!M27,Maenner!O27,Maenner!Q27,Maenner!S27,Maenner!U27,Maenner!W27,Maenner!Y27,Maenner!AC27,Maenner!AE27,Maenner!AG27,Maenner!AI27,Maenner!AK27,Maenner!AM27,Maenner!#REF!,Maenner!#REF!)</f>
        <v>1</v>
      </c>
      <c r="C26">
        <f>Maenner!AN27</f>
        <v>50</v>
      </c>
      <c r="D26">
        <f>Maenner!AO27</f>
        <v>1</v>
      </c>
      <c r="E26">
        <f>Maenner!AP27</f>
        <v>42.9</v>
      </c>
    </row>
    <row r="27" spans="1:5" ht="15">
      <c r="A27" t="str">
        <f>Maenner!A28</f>
        <v>Stefan Illmaier</v>
      </c>
      <c r="B27">
        <f>COUNT(Maenner!C28,Maenner!E28,Maenner!G28,Maenner!I28,Maenner!K28,Maenner!M28,Maenner!O28,Maenner!Q28,Maenner!S28,Maenner!U28,Maenner!W28,Maenner!Y28,Maenner!AC28,Maenner!AE28,Maenner!AG28,Maenner!AI28,Maenner!AK28,Maenner!AM28,Maenner!#REF!,Maenner!#REF!)</f>
        <v>5</v>
      </c>
      <c r="C27">
        <f>Maenner!AN28</f>
        <v>380</v>
      </c>
      <c r="D27">
        <f>Maenner!AO28</f>
        <v>10</v>
      </c>
      <c r="E27" s="69">
        <f>Maenner!AP28</f>
        <v>239.9</v>
      </c>
    </row>
    <row r="28" spans="1:5" ht="15">
      <c r="A28" t="str">
        <f>Maenner!A29</f>
        <v>Michael Eberl</v>
      </c>
      <c r="B28">
        <f>COUNT(Maenner!C29,Maenner!E29,Maenner!G29,Maenner!I29,Maenner!K29,Maenner!M29,Maenner!O29,Maenner!Q29,Maenner!S29,Maenner!U29,Maenner!W29,Maenner!Y29,Maenner!AC29,Maenner!AE29,Maenner!AG29,Maenner!AI29,Maenner!AK29,Maenner!AM29,Maenner!#REF!,Maenner!#REF!)</f>
        <v>1</v>
      </c>
      <c r="C28">
        <f>Maenner!AN29</f>
        <v>90</v>
      </c>
      <c r="D28">
        <f>Maenner!AO29</f>
        <v>1</v>
      </c>
      <c r="E28">
        <f>Maenner!AP29</f>
        <v>42.9</v>
      </c>
    </row>
    <row r="29" spans="1:5" ht="15">
      <c r="A29" t="str">
        <f>Maenner!A30</f>
        <v>Sebastian Falkensteiner</v>
      </c>
      <c r="B29">
        <f>COUNT(Maenner!C30,Maenner!E30,Maenner!G30,Maenner!I30,Maenner!K30,Maenner!M30,Maenner!O30,Maenner!Q30,Maenner!S30,Maenner!U30,Maenner!W30,Maenner!Y30,Maenner!AC30,Maenner!AE30,Maenner!AG30,Maenner!AI30,Maenner!AK30,Maenner!AM30,Maenner!#REF!,Maenner!#REF!)</f>
        <v>1</v>
      </c>
      <c r="C29">
        <f>Maenner!AN30</f>
        <v>100</v>
      </c>
      <c r="D29">
        <f>Maenner!AO30</f>
        <v>1</v>
      </c>
      <c r="E29">
        <f>Maenner!AP30</f>
        <v>42.9</v>
      </c>
    </row>
    <row r="30" spans="1:5" ht="15">
      <c r="A30" t="str">
        <f>Maenner!A31</f>
        <v>Dominik Glaser</v>
      </c>
      <c r="B30">
        <f>COUNT(Maenner!C31,Maenner!E31,Maenner!G31,Maenner!I31,Maenner!K31,Maenner!M31,Maenner!O31,Maenner!Q31,Maenner!S31,Maenner!U31,Maenner!W31,Maenner!Y31,Maenner!AC31,Maenner!AE31,Maenner!AG31,Maenner!AI31,Maenner!AK31,Maenner!AM31,Maenner!#REF!,Maenner!#REF!)</f>
        <v>1</v>
      </c>
      <c r="C30">
        <f>Maenner!AN31</f>
        <v>80</v>
      </c>
      <c r="D30">
        <f>Maenner!AO31</f>
        <v>1</v>
      </c>
      <c r="E30">
        <f>Maenner!AP31</f>
        <v>42.9</v>
      </c>
    </row>
    <row r="31" spans="1:5" ht="15">
      <c r="A31" t="str">
        <f>Maenner!A32</f>
        <v>Johannes Froschauer</v>
      </c>
      <c r="B31">
        <f>COUNT(Maenner!C32,Maenner!E32,Maenner!G32,Maenner!I32,Maenner!K32,Maenner!M32,Maenner!O32,Maenner!Q32,Maenner!S32,Maenner!U32,Maenner!W32,Maenner!Y32,Maenner!AC32,Maenner!AE32,Maenner!AG32,Maenner!AI32,Maenner!AK32,Maenner!AM32,Maenner!#REF!,Maenner!#REF!)</f>
        <v>1</v>
      </c>
      <c r="C31">
        <f>Maenner!AN32</f>
        <v>90</v>
      </c>
      <c r="D31">
        <f>Maenner!AO32</f>
        <v>3</v>
      </c>
      <c r="E31">
        <f>Maenner!AP32</f>
        <v>47</v>
      </c>
    </row>
    <row r="32" spans="1:5" ht="15">
      <c r="A32" t="str">
        <f>Maenner!A33</f>
        <v>Werner Kronfuss</v>
      </c>
      <c r="B32">
        <f>COUNT(Maenner!C33,Maenner!E33,Maenner!G33,Maenner!I33,Maenner!K33,Maenner!M33,Maenner!O33,Maenner!Q33,Maenner!S33,Maenner!U33,Maenner!W33,Maenner!Y33,Maenner!AC33,Maenner!AE33,Maenner!AG33,Maenner!AI33,Maenner!AK33,Maenner!AM33,Maenner!#REF!,Maenner!#REF!)</f>
        <v>1</v>
      </c>
      <c r="C32">
        <f>Maenner!AN33</f>
        <v>90</v>
      </c>
      <c r="D32">
        <f>Maenner!AO33</f>
        <v>3</v>
      </c>
      <c r="E32">
        <f>Maenner!AP33</f>
        <v>46</v>
      </c>
    </row>
    <row r="33" spans="1:5" ht="15">
      <c r="A33" t="str">
        <f>Maenner!A34</f>
        <v>Andreas Aistleitner</v>
      </c>
      <c r="B33">
        <f>COUNT(Maenner!C34,Maenner!E34,Maenner!G34,Maenner!I34,Maenner!K34,Maenner!M34,Maenner!O34,Maenner!Q34,Maenner!S34,Maenner!U34,Maenner!W34,Maenner!Y34,Maenner!AC34,Maenner!AE34,Maenner!AG34,Maenner!AI34,Maenner!AK34,Maenner!AM34,Maenner!#REF!,Maenner!#REF!)</f>
        <v>4</v>
      </c>
      <c r="C33" s="40">
        <f>Maenner!AN34</f>
        <v>390</v>
      </c>
      <c r="D33">
        <f>Maenner!AO34</f>
        <v>12</v>
      </c>
      <c r="E33">
        <f>Maenner!AP34</f>
        <v>158.5</v>
      </c>
    </row>
    <row r="34" spans="1:5" ht="15">
      <c r="A34" t="str">
        <f>Maenner!A35</f>
        <v>Thomas Hösel</v>
      </c>
      <c r="B34">
        <f>COUNT(Maenner!C35,Maenner!E35,Maenner!G35,Maenner!I35,Maenner!K35,Maenner!M35,Maenner!O35,Maenner!Q35,Maenner!S35,Maenner!U35,Maenner!W35,Maenner!Y35,Maenner!AC35,Maenner!AE35,Maenner!AG35,Maenner!AI35,Maenner!AK35,Maenner!AM35,Maenner!#REF!,Maenner!#REF!)</f>
        <v>2</v>
      </c>
      <c r="C34">
        <f>Maenner!AN35</f>
        <v>170</v>
      </c>
      <c r="D34">
        <f>Maenner!AO35</f>
        <v>6</v>
      </c>
      <c r="E34">
        <f>Maenner!AP35</f>
        <v>93</v>
      </c>
    </row>
    <row r="35" spans="1:5" ht="15">
      <c r="A35" t="str">
        <f>Maenner!A36</f>
        <v>Janecek Oldrich</v>
      </c>
      <c r="B35">
        <f>COUNT(Maenner!C36,Maenner!E36,Maenner!G36,Maenner!I36,Maenner!K36,Maenner!M36,Maenner!O36,Maenner!Q36,Maenner!S36,Maenner!U36,Maenner!W36,Maenner!Y36,Maenner!AC36,Maenner!AE36,Maenner!AG36,Maenner!AI36,Maenner!AK36,Maenner!AM36,Maenner!#REF!,Maenner!#REF!)</f>
        <v>5</v>
      </c>
      <c r="C35" s="69">
        <f>Maenner!AN36</f>
        <v>490</v>
      </c>
      <c r="D35">
        <f>Maenner!AO36</f>
        <v>8</v>
      </c>
      <c r="E35" s="40">
        <f>Maenner!AP36</f>
        <v>235</v>
      </c>
    </row>
    <row r="36" spans="1:5" ht="15">
      <c r="A36" t="str">
        <f>Maenner!A37</f>
        <v>Robert Hürner</v>
      </c>
      <c r="B36">
        <f>COUNT(Maenner!C37,Maenner!E37,Maenner!G37,Maenner!I37,Maenner!K37,Maenner!M37,Maenner!O37,Maenner!Q37,Maenner!S37,Maenner!U37,Maenner!W37,Maenner!Y37,Maenner!AC37,Maenner!AE37,Maenner!AG37,Maenner!AI37,Maenner!AK37,Maenner!AM37,Maenner!#REF!,Maenner!#REF!)</f>
        <v>1</v>
      </c>
      <c r="C36">
        <f>Maenner!AN37</f>
        <v>100</v>
      </c>
      <c r="D36">
        <f>Maenner!AO37</f>
        <v>1</v>
      </c>
      <c r="E36">
        <f>Maenner!AP37</f>
        <v>50</v>
      </c>
    </row>
    <row r="37" spans="1:5" ht="15">
      <c r="A37" t="str">
        <f>Maenner!A38</f>
        <v>Roman Tanninger</v>
      </c>
      <c r="B37">
        <f>COUNT(Maenner!C38,Maenner!E38,Maenner!G38,Maenner!I38,Maenner!K38,Maenner!M38,Maenner!O38,Maenner!Q38,Maenner!S38,Maenner!U38,Maenner!W38,Maenner!Y38,Maenner!AC38,Maenner!AE38,Maenner!AG38,Maenner!AI38,Maenner!AK38,Maenner!AM38,Maenner!#REF!,Maenner!#REF!)</f>
        <v>2</v>
      </c>
      <c r="C37">
        <f>Maenner!AN38</f>
        <v>150</v>
      </c>
      <c r="D37">
        <f>Maenner!AO38</f>
        <v>5</v>
      </c>
      <c r="E37">
        <f>Maenner!AP38</f>
        <v>78</v>
      </c>
    </row>
    <row r="38" spans="1:5" ht="15">
      <c r="A38" t="str">
        <f>Maenner!A39</f>
        <v>Franz Gschiegl</v>
      </c>
      <c r="B38">
        <f>COUNT(Maenner!C39,Maenner!E39,Maenner!G39,Maenner!I39,Maenner!K39,Maenner!M39,Maenner!O39,Maenner!Q39,Maenner!S39,Maenner!U39,Maenner!W39,Maenner!Y39,Maenner!AC39,Maenner!AE39,Maenner!AG39,Maenner!AI39,Maenner!AK39,Maenner!AM39,Maenner!#REF!,Maenner!#REF!)</f>
        <v>2</v>
      </c>
      <c r="C38">
        <f>Maenner!AN39</f>
        <v>120</v>
      </c>
      <c r="D38">
        <f>Maenner!AO39</f>
        <v>3</v>
      </c>
      <c r="E38">
        <f>Maenner!AP39</f>
        <v>100</v>
      </c>
    </row>
    <row r="39" spans="1:5" ht="15">
      <c r="A39" t="str">
        <f>Maenner!A40</f>
        <v>Marcus Burger</v>
      </c>
      <c r="B39">
        <f>COUNT(Maenner!C40,Maenner!E40,Maenner!G40,Maenner!I40,Maenner!K40,Maenner!M40,Maenner!O40,Maenner!Q40,Maenner!S40,Maenner!U40,Maenner!W40,Maenner!Y40,Maenner!AC40,Maenner!AE40,Maenner!AG40,Maenner!AI40,Maenner!AK40,Maenner!AM40,Maenner!#REF!,Maenner!#REF!)</f>
        <v>2</v>
      </c>
      <c r="C39">
        <f>Maenner!AN40</f>
        <v>190</v>
      </c>
      <c r="D39">
        <f>Maenner!AO40</f>
        <v>5</v>
      </c>
      <c r="E39">
        <f>Maenner!AP40</f>
        <v>89</v>
      </c>
    </row>
    <row r="40" spans="1:5" ht="15">
      <c r="A40" t="str">
        <f>Maenner!A41</f>
        <v>Michael Geisler</v>
      </c>
      <c r="B40">
        <f>COUNT(Maenner!C41,Maenner!E41,Maenner!G41,Maenner!I41,Maenner!K41,Maenner!M41,Maenner!O41,Maenner!Q41,Maenner!S41,Maenner!U41,Maenner!W41,Maenner!Y41,Maenner!AC41,Maenner!AE41,Maenner!AG41,Maenner!AI41,Maenner!AK41,Maenner!AM41,Maenner!#REF!,Maenner!#REF!)</f>
        <v>1</v>
      </c>
      <c r="C40">
        <f>Maenner!AN41</f>
        <v>100</v>
      </c>
      <c r="D40">
        <f>Maenner!AO41</f>
        <v>2</v>
      </c>
      <c r="E40">
        <f>Maenner!AP41</f>
        <v>42.3</v>
      </c>
    </row>
    <row r="41" spans="1:5" ht="15">
      <c r="A41" t="str">
        <f>Maenner!A42</f>
        <v>Moritz Mayer</v>
      </c>
      <c r="B41">
        <f>COUNT(Maenner!C42,Maenner!E42,Maenner!G42,Maenner!I42,Maenner!K42,Maenner!M42,Maenner!O42,Maenner!Q42,Maenner!S42,Maenner!U42,Maenner!W42,Maenner!Y42,Maenner!AC42,Maenner!AE42,Maenner!AG42,Maenner!AI42,Maenner!AK42,Maenner!AM42,Maenner!#REF!,Maenner!#REF!)</f>
        <v>2</v>
      </c>
      <c r="C41">
        <f>Maenner!AN42</f>
        <v>200</v>
      </c>
      <c r="D41">
        <f>Maenner!AO42</f>
        <v>5</v>
      </c>
      <c r="E41">
        <f>Maenner!AP42</f>
        <v>82</v>
      </c>
    </row>
    <row r="42" spans="1:5" ht="15">
      <c r="A42" t="str">
        <f>Maenner!A43</f>
        <v>Hans Stockinger</v>
      </c>
      <c r="B42">
        <f>COUNT(Maenner!C43,Maenner!E43,Maenner!G43,Maenner!I43,Maenner!K43,Maenner!M43,Maenner!O43,Maenner!Q43,Maenner!S43,Maenner!U43,Maenner!W43,Maenner!Y43,Maenner!AC43,Maenner!AE43,Maenner!AG43,Maenner!AI43,Maenner!AK43,Maenner!AM43,Maenner!#REF!,Maenner!#REF!)</f>
        <v>1</v>
      </c>
      <c r="C42">
        <f>Maenner!AN43</f>
        <v>80</v>
      </c>
      <c r="D42">
        <f>Maenner!AO43</f>
        <v>0</v>
      </c>
      <c r="E42">
        <f>Maenner!AP43</f>
        <v>54</v>
      </c>
    </row>
    <row r="43" spans="1:5" ht="15">
      <c r="A43" t="str">
        <f>Maenner!A44</f>
        <v>Paul Prechtl</v>
      </c>
      <c r="B43">
        <f>COUNT(Maenner!C44,Maenner!E44,Maenner!G44,Maenner!I44,Maenner!K44,Maenner!M44,Maenner!O44,Maenner!Q44,Maenner!S44,Maenner!U44,Maenner!W44,Maenner!Y44,Maenner!AC44,Maenner!AE44,Maenner!AG44,Maenner!AI44,Maenner!AK44,Maenner!AM44,Maenner!#REF!,Maenner!#REF!)</f>
        <v>1</v>
      </c>
      <c r="C43">
        <f>Maenner!AN44</f>
        <v>80</v>
      </c>
      <c r="D43">
        <f>Maenner!AO44</f>
        <v>3</v>
      </c>
      <c r="E43">
        <f>Maenner!AP44</f>
        <v>32</v>
      </c>
    </row>
    <row r="44" spans="1:5" ht="15">
      <c r="A44" t="str">
        <f>Maenner!A45</f>
        <v>Uwe Thamm</v>
      </c>
      <c r="B44">
        <f>COUNT(Maenner!C45,Maenner!E45,Maenner!G45,Maenner!I45,Maenner!K45,Maenner!M45,Maenner!O45,Maenner!Q45,Maenner!S45,Maenner!U45,Maenner!W45,Maenner!Y45,Maenner!AC45,Maenner!AE45,Maenner!AG45,Maenner!AI45,Maenner!AK45,Maenner!AM45,Maenner!#REF!,Maenner!#REF!)</f>
        <v>1</v>
      </c>
      <c r="C44">
        <f>Maenner!AN45</f>
        <v>40</v>
      </c>
      <c r="D44">
        <f>Maenner!AO45</f>
        <v>2</v>
      </c>
      <c r="E44">
        <f>Maenner!AP45</f>
        <v>50</v>
      </c>
    </row>
    <row r="46" spans="1:5" ht="15">
      <c r="A46" t="str">
        <f>Frauen!A5</f>
        <v>Anita Weissinger-Lusenberger</v>
      </c>
      <c r="B46">
        <f>COUNT(Frauen!C5,Frauen!E5,Frauen!G5,Frauen!I5,Frauen!K5,Frauen!M5,Frauen!O5,Frauen!Q5,Frauen!S5,Frauen!U5,Frauen!W5,Frauen!AA5,Frauen!AC5,Frauen!AE5,Frauen!AG5,Frauen!AI5,Frauen!AK5,Frauen!AM5)</f>
        <v>4</v>
      </c>
      <c r="C46" s="69">
        <f>Frauen!AN5</f>
        <v>400</v>
      </c>
      <c r="D46">
        <f>Frauen!AO5</f>
        <v>6</v>
      </c>
      <c r="E46" s="69">
        <f>Frauen!AP5</f>
        <v>168.4</v>
      </c>
    </row>
    <row r="47" spans="1:5" ht="15">
      <c r="A47" t="str">
        <f>Frauen!A6</f>
        <v>Johanna Simmer</v>
      </c>
      <c r="B47">
        <f>COUNT(Frauen!C6,Frauen!E6,Frauen!G6,Frauen!I6,Frauen!K6,Frauen!M6,Frauen!O6,Frauen!Q6,Frauen!S6,Frauen!U6,Frauen!W6,Frauen!AA6,Frauen!AC6,Frauen!AE6,Frauen!AG6,Frauen!AI6,Frauen!AK6,Frauen!AM6)</f>
        <v>1</v>
      </c>
      <c r="C47">
        <f>Frauen!AN6</f>
        <v>100</v>
      </c>
      <c r="D47">
        <f>Frauen!AO6</f>
        <v>1</v>
      </c>
      <c r="E47">
        <f>Frauen!AP6</f>
        <v>45</v>
      </c>
    </row>
    <row r="48" spans="1:5" ht="15">
      <c r="A48" t="str">
        <f>Frauen!A7</f>
        <v>Bettina Freynhofer</v>
      </c>
      <c r="B48">
        <f>COUNT(Frauen!C7,Frauen!E7,Frauen!G7,Frauen!I7,Frauen!K7,Frauen!M7,Frauen!O7,Frauen!Q7,Frauen!S7,Frauen!U7,Frauen!W7,Frauen!AA7,Frauen!AC7,Frauen!AE7,Frauen!AG7,Frauen!AI7,Frauen!AK7,Frauen!AM7)</f>
        <v>1</v>
      </c>
      <c r="C48">
        <f>Frauen!AN7</f>
        <v>100</v>
      </c>
      <c r="D48">
        <f>Frauen!AO7</f>
        <v>1</v>
      </c>
      <c r="E48">
        <f>Frauen!AP7</f>
        <v>45</v>
      </c>
    </row>
    <row r="49" spans="1:5" ht="15">
      <c r="A49" t="str">
        <f>Frauen!A8</f>
        <v>Jemi Rainer</v>
      </c>
      <c r="B49">
        <f>COUNT(Frauen!C8,Frauen!E8,Frauen!G8,Frauen!I8,Frauen!K8,Frauen!M8,Frauen!O8,Frauen!Q8,Frauen!S8,Frauen!U8,Frauen!W8,Frauen!AA8,Frauen!AC8,Frauen!AE8,Frauen!AG8,Frauen!AI8,Frauen!AK8,Frauen!AM8)</f>
        <v>1</v>
      </c>
      <c r="C49">
        <f>Frauen!AN8</f>
        <v>100</v>
      </c>
      <c r="D49">
        <f>Frauen!AO8</f>
        <v>1</v>
      </c>
      <c r="E49">
        <f>Frauen!AP8</f>
        <v>45</v>
      </c>
    </row>
    <row r="50" spans="1:5" ht="15">
      <c r="A50" t="str">
        <f>Frauen!A9</f>
        <v>Martina Schwarz</v>
      </c>
      <c r="B50">
        <f>COUNT(Frauen!C9,Frauen!E9,Frauen!G9,Frauen!I9,Frauen!K9,Frauen!M9,Frauen!O9,Frauen!Q9,Frauen!S9,Frauen!U9,Frauen!W9,Frauen!AA9,Frauen!AC9,Frauen!AE9,Frauen!AG9,Frauen!AI9,Frauen!AK9,Frauen!AM9)</f>
        <v>2</v>
      </c>
      <c r="C50">
        <f>Frauen!AN9</f>
        <v>200</v>
      </c>
      <c r="D50">
        <f>Frauen!AO9</f>
        <v>3</v>
      </c>
      <c r="E50" s="39">
        <f>Frauen!AP9</f>
        <v>87</v>
      </c>
    </row>
    <row r="51" spans="1:5" ht="15">
      <c r="A51" t="str">
        <f>Frauen!A10</f>
        <v>Tina Hitzenberger</v>
      </c>
      <c r="B51">
        <f>COUNT(Frauen!C10,Frauen!E10,Frauen!G10,Frauen!I10,Frauen!K10,Frauen!M10,Frauen!O10,Frauen!Q10,Frauen!S10,Frauen!U10,Frauen!W10,Frauen!AA10,Frauen!AC10,Frauen!AE10,Frauen!AG10,Frauen!AI10,Frauen!AK10,Frauen!AM10)</f>
        <v>1</v>
      </c>
      <c r="C51">
        <f>Frauen!AN10</f>
        <v>100</v>
      </c>
      <c r="D51">
        <f>Frauen!AO10</f>
        <v>3</v>
      </c>
      <c r="E51">
        <f>Frauen!AP10</f>
        <v>46</v>
      </c>
    </row>
    <row r="52" spans="1:5" ht="15">
      <c r="A52" t="str">
        <f>Frauen!A11</f>
        <v>Nina Panzenböck</v>
      </c>
      <c r="B52">
        <f>COUNT(Frauen!C11,Frauen!E11,Frauen!G11,Frauen!I11,Frauen!K11,Frauen!M11,Frauen!O11,Frauen!Q11,Frauen!S11,Frauen!U11,Frauen!W11,Frauen!AA11,Frauen!AC11,Frauen!AE11,Frauen!AG11,Frauen!AI11,Frauen!AK11,Frauen!AM11)</f>
        <v>2</v>
      </c>
      <c r="C52" s="39">
        <f>Frauen!AN11</f>
        <v>200</v>
      </c>
      <c r="D52">
        <f>Frauen!AO11</f>
        <v>4</v>
      </c>
      <c r="E52" s="40">
        <f>Frauen!AP11</f>
        <v>92</v>
      </c>
    </row>
    <row r="53" spans="1:5" ht="15">
      <c r="A53" t="str">
        <f>Frauen!A12</f>
        <v>Inez Haselsberger</v>
      </c>
      <c r="B53">
        <f>COUNT(Frauen!C12,Frauen!E12,Frauen!G12,Frauen!I12,Frauen!K12,Frauen!M12,Frauen!O12,Frauen!Q12,Frauen!S12,Frauen!U12,Frauen!W12,Frauen!AA12,Frauen!AC12,Frauen!AE12,Frauen!AG12,Frauen!AI12,Frauen!AK12,Frauen!AM12)</f>
        <v>2</v>
      </c>
      <c r="C53" s="40">
        <f>Frauen!AN12</f>
        <v>200</v>
      </c>
      <c r="D53">
        <f>Frauen!AO12</f>
        <v>5</v>
      </c>
      <c r="E53">
        <f>Frauen!AP12</f>
        <v>84.3</v>
      </c>
    </row>
    <row r="54" spans="1:5" ht="15">
      <c r="A54" t="str">
        <f>Frauen!A13</f>
        <v>Sarah Landerl</v>
      </c>
      <c r="B54">
        <f>COUNT(Frauen!C13,Frauen!E13,Frauen!G13,Frauen!I13,Frauen!K13,Frauen!M13,Frauen!O13,Frauen!Q13,Frauen!S13,Frauen!U13,Frauen!W13,Frauen!AA13,Frauen!AC13,Frauen!AE13,Frauen!AG13,Frauen!AI13,Frauen!AK13,Frauen!AM13)</f>
        <v>1</v>
      </c>
      <c r="C54">
        <f>Frauen!AN13</f>
        <v>100</v>
      </c>
      <c r="D54">
        <f>Frauen!AO13</f>
        <v>3</v>
      </c>
      <c r="E54">
        <f>Frauen!AP13</f>
        <v>32</v>
      </c>
    </row>
    <row r="55" spans="1:5" ht="15">
      <c r="A55" t="str">
        <f>Frauen!A14</f>
        <v>Claudia Rosegger</v>
      </c>
      <c r="B55">
        <f>COUNT(Frauen!C14,Frauen!E14,Frauen!G14,Frauen!I14,Frauen!K14,Frauen!M14,Frauen!O14,Frauen!Q14,Frauen!S14,Frauen!U14,Frauen!W14,Frauen!AA14,Frauen!AC14,Frauen!AE14,Frauen!AG14,Frauen!AI14,Frauen!AK14,Frauen!AM14)</f>
        <v>1</v>
      </c>
      <c r="C55">
        <f>Frauen!AN14</f>
        <v>100</v>
      </c>
      <c r="D55">
        <f>Frauen!AO14</f>
        <v>2</v>
      </c>
      <c r="E55">
        <f>Frauen!AP14</f>
        <v>47</v>
      </c>
    </row>
    <row r="59" spans="3:4" ht="15">
      <c r="C59" s="69"/>
      <c r="D59" t="s">
        <v>84</v>
      </c>
    </row>
    <row r="60" spans="3:4" ht="15">
      <c r="C60" s="40"/>
      <c r="D60" t="s">
        <v>85</v>
      </c>
    </row>
    <row r="61" spans="3:4" ht="15">
      <c r="C61" s="39"/>
      <c r="D61" t="s">
        <v>86</v>
      </c>
    </row>
  </sheetData>
  <sheetProtection/>
  <mergeCells count="3">
    <mergeCell ref="A1:A3"/>
    <mergeCell ref="B1:B3"/>
    <mergeCell ref="C1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</dc:creator>
  <cp:keywords/>
  <dc:description/>
  <cp:lastModifiedBy>Marcel Fahrengruber</cp:lastModifiedBy>
  <dcterms:created xsi:type="dcterms:W3CDTF">2016-05-01T14:45:36Z</dcterms:created>
  <dcterms:modified xsi:type="dcterms:W3CDTF">2017-10-28T11:26:37Z</dcterms:modified>
  <cp:category/>
  <cp:version/>
  <cp:contentType/>
  <cp:contentStatus/>
</cp:coreProperties>
</file>